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lag-user\Desktop\"/>
    </mc:Choice>
  </mc:AlternateContent>
  <bookViews>
    <workbookView xWindow="0" yWindow="0" windowWidth="12150" windowHeight="11625"/>
  </bookViews>
  <sheets>
    <sheet name="Р1ф.1.1 (недвиж.имущ)" sheetId="1" r:id="rId1"/>
    <sheet name="Р2ф.2.2 (движ.им.дет.пл.ТБО)" sheetId="2" r:id="rId2"/>
    <sheet name="Р2ф.2.1 (ам)" sheetId="3" r:id="rId3"/>
    <sheet name="Р2ф.2.3-2.6 (-)" sheetId="5" r:id="rId4"/>
    <sheet name="Р3ф.3.1-3.4 (МУП+ДК)" sheetId="6" r:id="rId5"/>
  </sheets>
  <definedNames>
    <definedName name="_xlnm.Print_Area" localSheetId="0">'Р1ф.1.1 (недвиж.имущ)'!$A$1:$O$121</definedName>
  </definedNames>
  <calcPr calcId="152511" refMode="R1C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O4" i="3" l="1"/>
  <c r="G41" i="2"/>
  <c r="H41" i="2"/>
  <c r="G45" i="2"/>
  <c r="I46" i="2"/>
  <c r="I6" i="2" l="1"/>
  <c r="K113" i="1" l="1"/>
  <c r="K106" i="1"/>
  <c r="K107" i="1"/>
  <c r="K108" i="1"/>
  <c r="K109" i="1"/>
  <c r="K110" i="1"/>
  <c r="K111" i="1"/>
  <c r="K112" i="1"/>
  <c r="K114" i="1"/>
  <c r="K115" i="1"/>
  <c r="K105" i="1"/>
  <c r="K104" i="1"/>
  <c r="K103" i="1"/>
  <c r="K88" i="1" l="1"/>
  <c r="K89" i="1"/>
  <c r="K90" i="1"/>
  <c r="K91" i="1"/>
  <c r="I47" i="2" l="1"/>
  <c r="I45" i="2"/>
  <c r="I30" i="1" l="1"/>
  <c r="K30" i="1"/>
  <c r="I8" i="1" l="1"/>
  <c r="K8" i="1" s="1"/>
  <c r="I9" i="1"/>
  <c r="K9" i="1" s="1"/>
  <c r="I7" i="1"/>
  <c r="K7" i="1" s="1"/>
  <c r="I44" i="2" l="1"/>
  <c r="I43" i="2" l="1"/>
  <c r="J35" i="1" l="1"/>
  <c r="I29" i="1" l="1"/>
  <c r="K29" i="1"/>
  <c r="K28" i="1"/>
  <c r="I28" i="1"/>
  <c r="K27" i="1"/>
  <c r="I27" i="1"/>
  <c r="K26" i="1"/>
  <c r="I26" i="1"/>
  <c r="K25" i="1"/>
  <c r="I25" i="1"/>
  <c r="K24" i="1"/>
  <c r="I24" i="1"/>
  <c r="K23" i="1"/>
  <c r="I23" i="1"/>
  <c r="K22" i="1"/>
  <c r="I22" i="1"/>
  <c r="I21" i="1"/>
  <c r="K21" i="1"/>
  <c r="I20" i="1"/>
  <c r="K20" i="1"/>
  <c r="K19" i="1"/>
  <c r="I19" i="1"/>
  <c r="I18" i="1" l="1"/>
  <c r="K18" i="1"/>
  <c r="K17" i="1"/>
  <c r="I17" i="1"/>
  <c r="K16" i="1"/>
  <c r="I16" i="1"/>
  <c r="I15" i="1"/>
  <c r="K15" i="1" s="1"/>
  <c r="I35" i="1"/>
  <c r="I14" i="1"/>
  <c r="K14" i="1" s="1"/>
  <c r="K79" i="1" l="1"/>
  <c r="I7" i="2"/>
  <c r="I8" i="2"/>
  <c r="I9" i="2"/>
  <c r="I10" i="2"/>
  <c r="I11" i="2"/>
  <c r="I12" i="2"/>
  <c r="I13" i="2"/>
  <c r="I14" i="2"/>
  <c r="I15" i="2"/>
  <c r="I16" i="2"/>
  <c r="I17" i="2"/>
  <c r="I18" i="2"/>
  <c r="I19" i="2"/>
  <c r="I20" i="2"/>
  <c r="I21" i="2"/>
  <c r="I22" i="2"/>
  <c r="I23" i="2"/>
  <c r="I24" i="2"/>
  <c r="I25" i="2"/>
  <c r="I26" i="2"/>
  <c r="I27" i="2"/>
  <c r="I28" i="2"/>
  <c r="I29" i="2"/>
  <c r="I30" i="2"/>
  <c r="I31" i="2"/>
  <c r="I32" i="2"/>
  <c r="I33" i="2"/>
  <c r="I34" i="2"/>
  <c r="I35" i="2"/>
  <c r="I36" i="2"/>
  <c r="I37" i="2"/>
  <c r="I38" i="2"/>
  <c r="I39" i="2"/>
  <c r="I40" i="2"/>
  <c r="I42" i="2"/>
  <c r="I5" i="2"/>
  <c r="K38" i="1"/>
  <c r="K43" i="1"/>
  <c r="K40" i="1"/>
  <c r="K44" i="1"/>
  <c r="K45" i="1"/>
  <c r="K41" i="1"/>
  <c r="K42" i="1"/>
  <c r="K39" i="1"/>
  <c r="K47" i="1"/>
  <c r="K46" i="1"/>
  <c r="K49" i="1"/>
  <c r="K48" i="1"/>
  <c r="K50" i="1"/>
  <c r="K53" i="1"/>
  <c r="K56" i="1"/>
  <c r="K52" i="1"/>
  <c r="K51" i="1"/>
  <c r="K58" i="1"/>
  <c r="K54" i="1"/>
  <c r="K59" i="1"/>
  <c r="K57" i="1"/>
  <c r="K55" i="1"/>
  <c r="K63" i="1"/>
  <c r="K62" i="1"/>
  <c r="K60" i="1"/>
  <c r="K61" i="1"/>
  <c r="K65" i="1"/>
  <c r="K64" i="1"/>
  <c r="K66" i="1"/>
  <c r="K67" i="1"/>
  <c r="K68" i="1"/>
  <c r="K69" i="1"/>
  <c r="K71" i="1"/>
  <c r="K72" i="1"/>
  <c r="K73" i="1"/>
  <c r="K70" i="1"/>
  <c r="K74" i="1"/>
  <c r="K75" i="1"/>
  <c r="K76" i="1"/>
  <c r="K80" i="1"/>
  <c r="K77" i="1"/>
  <c r="K78" i="1"/>
  <c r="K81" i="1"/>
  <c r="K82" i="1"/>
  <c r="K83" i="1"/>
  <c r="K84" i="1"/>
  <c r="K85" i="1"/>
  <c r="K86" i="1"/>
  <c r="K87" i="1"/>
  <c r="K92" i="1"/>
  <c r="K93" i="1"/>
  <c r="K94" i="1"/>
  <c r="K95" i="1"/>
  <c r="K96" i="1"/>
  <c r="K97" i="1"/>
  <c r="K98" i="1"/>
  <c r="K99" i="1"/>
  <c r="K100" i="1"/>
  <c r="K101" i="1"/>
  <c r="K102" i="1"/>
  <c r="K116" i="1"/>
  <c r="K117" i="1"/>
  <c r="K118" i="1"/>
  <c r="K119" i="1"/>
  <c r="K37" i="1"/>
  <c r="I41" i="2" l="1"/>
</calcChain>
</file>

<file path=xl/sharedStrings.xml><?xml version="1.0" encoding="utf-8"?>
<sst xmlns="http://schemas.openxmlformats.org/spreadsheetml/2006/main" count="1622" uniqueCount="843">
  <si>
    <t>№ п/п</t>
  </si>
  <si>
    <t>Наименование недвижимого имущества</t>
  </si>
  <si>
    <t>Адрес (местоположение) недвижимого имущества</t>
  </si>
  <si>
    <t>Кадастровый номер муниципального недвижимого имущества</t>
  </si>
  <si>
    <t>Площадь, протяженность и (или) иные параметры, характеризующие физические свойства недвижимого имущества</t>
  </si>
  <si>
    <t>Даты возникновения и прекращения права муниципальной собственности на недвижимое имущество</t>
  </si>
  <si>
    <t>Реквизиты документов-оснований возникновения (прекращения) права муниципальной собственности на недвижимое имущество</t>
  </si>
  <si>
    <t>Сведения об установленных в отношении муниципального недвижимого имущества ограничениях (обременениях) с указанием основания и даты их возникновения и прекращения</t>
  </si>
  <si>
    <t>Сведения о правообладателе Муниципального недвижимого имущества</t>
  </si>
  <si>
    <t>Пожарный водоем в д.Михайловка</t>
  </si>
  <si>
    <t>Горка ул.Садовая, д.2</t>
  </si>
  <si>
    <t>Детский спортивный игровой комплекс Михайловка, ул.Центральная, д.48б</t>
  </si>
  <si>
    <t>Беседка по ул. Озерная у дома № 2 в д. Мухоловка</t>
  </si>
  <si>
    <t>Детская площадка  Мухоловка, Озерная, д.2</t>
  </si>
  <si>
    <t>Детская площадка  ул.Садовая, д.4-7</t>
  </si>
  <si>
    <t>Детская площадка ул.Садовая, д.2</t>
  </si>
  <si>
    <t xml:space="preserve">Детская площадка ул.Советская, д.4-10 </t>
  </si>
  <si>
    <t>Детский спортивный игровой комплекс ул.Детская, д.5</t>
  </si>
  <si>
    <t>Комплекс "Змеевик", Воркаут 006509 д.Мухоловка, Озерная, д.2</t>
  </si>
  <si>
    <t>Устройство уличного комплекса , оборудованного тренажерами по ул.Детская д.1-5</t>
  </si>
  <si>
    <t>Площадка накопления ТКО ул.Садовая уч.6/1</t>
  </si>
  <si>
    <t xml:space="preserve">Лаголово ул Детская жилое помещение  дом 1 кв 25 </t>
  </si>
  <si>
    <t>Лаголово ул Детская жилое помещение  дом 1 кв 40</t>
  </si>
  <si>
    <t>Лаголово ул Детская жилое помещение  дом 1 кв 34</t>
  </si>
  <si>
    <t>Лаголово ул Детская жилое помещение  дом 1 кв 79</t>
  </si>
  <si>
    <t xml:space="preserve">Лаголово ул Детская жилое помещение  дом 3 кв 7 </t>
  </si>
  <si>
    <t>Лаголово ул Детская жилое помещение  дом 3 кв 25</t>
  </si>
  <si>
    <t>Лаголово ул Детская жилое помещение  дом 3 кв 28</t>
  </si>
  <si>
    <t>Лаголово ул Детская жилое помещение  дом 3 кв 29</t>
  </si>
  <si>
    <t>Лаголово ул Детская жилое помещение  дом 3 кв 30</t>
  </si>
  <si>
    <t>Лаголово ул Детская жилое помещение  дом 3 кв 34</t>
  </si>
  <si>
    <t>Лаголово ул Детская жилое помещение  дом 3 кв 59</t>
  </si>
  <si>
    <t>Лаголово ул Детская жилое помещение  дом 3 кв 66</t>
  </si>
  <si>
    <t>Лаголово ул Детская жилое помещение  дом 3 кв 83</t>
  </si>
  <si>
    <t>Лаголово ул Детская жилое помещение  дом 3 кв 90</t>
  </si>
  <si>
    <t>Земельный участок (для размещения Иоановского сельского кладбища)</t>
  </si>
  <si>
    <t>Земельный участок (сельское кладбище)</t>
  </si>
  <si>
    <t>Земельный участок (коммунальное обслуживание) ул.Садовая, 13/1</t>
  </si>
  <si>
    <t>Земельный участок (коммунальное обслуживание) ул.Садовая, 6/1</t>
  </si>
  <si>
    <t xml:space="preserve">Лаголово ул Садовая жилое помещение  дом 10 кв 1 </t>
  </si>
  <si>
    <t>Лаголово ул Садовая жилое помещение  дом 10 кв 11</t>
  </si>
  <si>
    <t>Лаголово ул Садовая жилое помещение  дом 10 кв 28</t>
  </si>
  <si>
    <t>Лаголово ул Садовая жилое помещение  дом 10 кв 44</t>
  </si>
  <si>
    <t>Лаголово ул Садовая жилое помещение  дом 10 кв 52</t>
  </si>
  <si>
    <t>Лаголово ул Садовая жилое помещение  дом 10 кв 59</t>
  </si>
  <si>
    <t>Игровой комплекс ДГС-06 д.Лаголово. Садовая, д.6</t>
  </si>
  <si>
    <t>Остановочный павильон</t>
  </si>
  <si>
    <t>Площадка накопления ТКО ул.Садовая уч.13/1</t>
  </si>
  <si>
    <t>Наружное газоснабжение дер.Михайловка дер.Мухоловка</t>
  </si>
  <si>
    <t>Площадка накопления ТКО ул.Садовая уч.1/1</t>
  </si>
  <si>
    <t>Площадка накопления ТКО ул.Детская уч.1/1</t>
  </si>
  <si>
    <t>Беседка Двускатная Открытая д.Михайловка, д. 1Б</t>
  </si>
  <si>
    <t>Земельный участок (детская площадка д.Мухоловка)</t>
  </si>
  <si>
    <t>Земельный участок (под объектом культуры)</t>
  </si>
  <si>
    <t>Детская площадка ул.Садовая, д.2 (2023г)</t>
  </si>
  <si>
    <t>Детская площадка ул.Детская между домами 1,5 (2023г)</t>
  </si>
  <si>
    <t>Воркаут-комплекс "Змеевик" д.Михайловка, ул.Центральная, д.48Б</t>
  </si>
  <si>
    <t>Лаголово ул Советская жилое помещение  дом 10 кв 9</t>
  </si>
  <si>
    <t>Лаголово ул Советская жилое помещение  дом 6 кв 4</t>
  </si>
  <si>
    <t>Лаголово ул Садовая жилое помещение  дом 5 кв 67</t>
  </si>
  <si>
    <t>Лаголово ул Садовая жилое помещение  дом 5 кв 40</t>
  </si>
  <si>
    <t>Лаголово ул Садовая жилое помещение  дом 5 кв 73</t>
  </si>
  <si>
    <t>Лаголово ул Советская жилое помещение  дом 6 кв 5</t>
  </si>
  <si>
    <t>Лаголово ул Советская жилое помещение  дом 10 кв 3</t>
  </si>
  <si>
    <t>Лаголово ул Советская жилое помещение  дом 10 кв 14</t>
  </si>
  <si>
    <t>Лаголово ул Советская жилое помещение  дом 10 кв 15</t>
  </si>
  <si>
    <t>Лаголово ул Советская жилое помещение  дом 10 кв 4</t>
  </si>
  <si>
    <t>Лаголово ул Советская жилое помещение  дом 10 кв 6</t>
  </si>
  <si>
    <t>Лаголово ул Советская жилое помещение  дом 10 кв 2</t>
  </si>
  <si>
    <t>Лаголово ул Советская жилое помещение  дом 12 кв 9</t>
  </si>
  <si>
    <t>Лаголово ул Советская жилое помещение  дом 12 кв 16</t>
  </si>
  <si>
    <t>Лаголово ул Советская жилое помещение  дом 12 кв 15</t>
  </si>
  <si>
    <t>Лаголово ул Садовая жилое помещение  дом 7 кв 12</t>
  </si>
  <si>
    <t>Лаголово ул Садовая жилое помещение  дом 7 кв 15</t>
  </si>
  <si>
    <t>Лаголово ул Садовая жилое помещение  дом 7 кв 46</t>
  </si>
  <si>
    <t>Лаголово ул Садовая жилое помещение  дом 7 кв 10</t>
  </si>
  <si>
    <t>Лаголово ул Садовая жилое помещение  дом 6 кв 103</t>
  </si>
  <si>
    <t>Лаголово ул Садовая жилое помещение  дом 6 кв 13</t>
  </si>
  <si>
    <t>Лаголово ул Садовая жилое помещение  дом 6 кв 46</t>
  </si>
  <si>
    <t>Лаголово ул Садовая жилое помещение  дом 8 кв 21</t>
  </si>
  <si>
    <t>Лаголово ул Садовая жилое помещение  дом 9 кв 12</t>
  </si>
  <si>
    <t>Лаголово ул Садовая жилое помещение  дом 9 кв 24</t>
  </si>
  <si>
    <t>Лаголово ул Садовая жилое помещение  дом 9 кв 34</t>
  </si>
  <si>
    <t>Лаголово ул Садовая жилое помещение  дом 9 кв 13</t>
  </si>
  <si>
    <t>Лаголово ул Садовая жилое помещение  дом 9 кв 21</t>
  </si>
  <si>
    <t>Лаголово ул Садовая жилое помещение  дом 9 кв 42</t>
  </si>
  <si>
    <t>Лаголово ул Садовая жилое помещение  дом 3 кв 44</t>
  </si>
  <si>
    <t>Лаголово ул Садовая жилое помещение  дом 3 кв 37</t>
  </si>
  <si>
    <t>Лаголово ул Садовая жилое помещение  дом 3 кв 25</t>
  </si>
  <si>
    <t>Лаголово ул Садовая жилое помещение  дом 3 кв 32</t>
  </si>
  <si>
    <t>Лаголово ул Садовая жилое помещение  дом 2 кв 17</t>
  </si>
  <si>
    <t>Лаголово ул Садовая жилое помещение  дом 2 кв 38</t>
  </si>
  <si>
    <t>Лаголово ул Садовая жилое помещение  дом 2 кв 65</t>
  </si>
  <si>
    <t>Лаголово ул Садовая жилое помещение  дом 2 кв 33</t>
  </si>
  <si>
    <t>Лаголово ул Садовая жилое помещение  дом 2 кв 23</t>
  </si>
  <si>
    <t>Лаголово ул Садовая жилое помещение  дом 2 кв 91</t>
  </si>
  <si>
    <t>Лаголово ул Садовая жилое помещение  дом 2 кв 39</t>
  </si>
  <si>
    <t>Лаголово ул Садовая жилое помещение  дом 2 кв 95</t>
  </si>
  <si>
    <t>Лаголово ул Садовая жилое помещение  дом 2 кв 69</t>
  </si>
  <si>
    <t>Ленинградская область, Ломоносовский район д.Михайловка, ул.Дачная</t>
  </si>
  <si>
    <t>Сведения о кадастровой стоимости недвижимого имущества</t>
  </si>
  <si>
    <t>балансовая стоимость</t>
  </si>
  <si>
    <t>начисленная аммортизация</t>
  </si>
  <si>
    <t>Сведения о балансовой стоимости недвижимого имущества и начисленной амортизации (износа)</t>
  </si>
  <si>
    <t>Здание МКУ Центр Культуры и Спорта "Лаголово"</t>
  </si>
  <si>
    <t>Российская Федерация, Ленинградская область, Ломоносовский муниципальный район,  сельское поселение Лаголовское, деревня Михайловка, деревня Мухоловка</t>
  </si>
  <si>
    <t>47:14:0000000:40553</t>
  </si>
  <si>
    <t>Собственность № 47:14:0000000:40553-47/097/2022-1</t>
  </si>
  <si>
    <t>Российская Федерация, Ленинградская область, Ломоносовский муниципальный район, Лаголовское сельское поселение, д.Лаголово, ул. Детская, д. 1(1)</t>
  </si>
  <si>
    <t>47:14:1306002:31</t>
  </si>
  <si>
    <t>Российская Федерация, Ленинградская область, Ломоносовский муниципальный район, Лаголовское сельское
поселение</t>
  </si>
  <si>
    <t>47:14:1301002:43</t>
  </si>
  <si>
    <t>47:14:1301002:39</t>
  </si>
  <si>
    <t>47:14:1306006:55</t>
  </si>
  <si>
    <t>47:14:1306009:14</t>
  </si>
  <si>
    <t>Российская Федерация, Ленинградская область,
Ломоносовский муниципальный район,
Лаголовское сельское поселение, д.Лаголово,
ул.Садовая, участок 13/1</t>
  </si>
  <si>
    <t>Российская Федерация, Ленинградская область,
Ломоносовский муниципальный район,
Лаголовское сельское поселение, д.Лаголово,
ул.Советская, участок 10/1</t>
  </si>
  <si>
    <t>Российская Федерация, Ленинградская область,
Ломоносовский муниципальный район,
Лаголовское сельское поселение, д.Лаголово,
ул.Советская, участок 6/1</t>
  </si>
  <si>
    <t>47:14:1306007:11</t>
  </si>
  <si>
    <t>Муниципальное образование Лаголовское сельское поселение муниципального образования
Ломоносовский муниципальный район Ленинградской области</t>
  </si>
  <si>
    <t>Российская Федерация, Ленинградская область, Ломоносовский муниципальный район, сельское поселение Лаголовское, деревня Лаголово</t>
  </si>
  <si>
    <t>47:14:0000000:40597</t>
  </si>
  <si>
    <t>Собственность № 47:14:0000000:40597-47/054/2022-1 от 20.06.2022</t>
  </si>
  <si>
    <t>47:14:1306001:862</t>
  </si>
  <si>
    <t>Собственность № 47:14:1306001:862-47/097/2022-1</t>
  </si>
  <si>
    <t>47:14:1306001:895</t>
  </si>
  <si>
    <t>ограничений и обременений не установлено</t>
  </si>
  <si>
    <t>Собственность № 47:14:1306001:895-47/097/2022-1</t>
  </si>
  <si>
    <t>47:14:1306001:917</t>
  </si>
  <si>
    <t>Собственность № 47:14:1306001:917-47/097/2022-1</t>
  </si>
  <si>
    <t>47:14:1306001:924</t>
  </si>
  <si>
    <t>Собственность № 47:14:1306001:924-47/097/2022-1</t>
  </si>
  <si>
    <t>188517, Ленинградская область, Ломоносовский  район, д. Лаголово, ул. Детская, д. 3, кв. 7</t>
  </si>
  <si>
    <t>47:14:1306001:2001</t>
  </si>
  <si>
    <t>188517, Ленинградская область, Ломоносовский  район, д. Лаголово, ул. Детская, д. 1, кв. 25</t>
  </si>
  <si>
    <t>188517, Ленинградская область, Ломоносовский  район, д. Лаголово, ул. Детская, д. 1, кв. 34</t>
  </si>
  <si>
    <t>188517, Ленинградская область, Ломоносовский  район, д. Лаголово, ул. Детская, д. 1, кв. 40</t>
  </si>
  <si>
    <t>188517, Ленинградская область, Ломоносовский  район, д. Лаголово, ул. Детская, д. 1, кв. 79</t>
  </si>
  <si>
    <t>Собственность № 47:14:1306001:2001-47/097/2022-1</t>
  </si>
  <si>
    <t>Муниципальное образование Лаголовское сельское поселение муниципального образования Ломоносовского муниципального района Ленинградской области</t>
  </si>
  <si>
    <t>188517, Ленинградская область, Ломоносовский  район, д. Лаголово, ул. Детская, д. 3, кв. 25</t>
  </si>
  <si>
    <t>47:14:1306001:1998</t>
  </si>
  <si>
    <t>Собственность № 47:14:1306001:1998-47/097/2022-1</t>
  </si>
  <si>
    <t>188517, Ленинградская область, Ломоносовский  район, д. Лаголово, ул. Детская, д. 3, кв. 29</t>
  </si>
  <si>
    <t>47:14:1306001:2021</t>
  </si>
  <si>
    <t>188517, Ленинградская область, Ломоносовский  район, д. Лаголово, ул. Детская, д. 3, кв. 30</t>
  </si>
  <si>
    <t>47:14:1306001:2022</t>
  </si>
  <si>
    <t>188517, Ленинградская область, Ломоносовский  район, д. Лаголово, ул. Детская, д. 3, кв. 34</t>
  </si>
  <si>
    <t>47:14:1306001:1960</t>
  </si>
  <si>
    <t>188517, Ленинградская область, Ломоносовский  район, д. Лаголово, ул. Детская, д. 3, кв. 59</t>
  </si>
  <si>
    <t>47:14:1306001:1992</t>
  </si>
  <si>
    <t>Собственность № 47:14:1306001:2021-47/097/2022-1</t>
  </si>
  <si>
    <t>Собственность № 47:14:1306001:2022-47/097/2022-1</t>
  </si>
  <si>
    <t>Собственность № 47:14:1306001:1960-47/097/2022-1</t>
  </si>
  <si>
    <t>Собственность № 47:14:1306001:1992-47/097/2022-1</t>
  </si>
  <si>
    <t>188517, Ленинградская область, Ломоносовский  район, д. Лаголово, ул. Детская, д. 3, кв. 28</t>
  </si>
  <si>
    <t>47:14:1306001:2020</t>
  </si>
  <si>
    <t>Собственность № 47:14:1306001:2020-47/097/2022-1</t>
  </si>
  <si>
    <t>188517, Ленинградская область, Ломоносовский  район, д. Лаголово, ул. Детская, д. 3, кв. 66</t>
  </si>
  <si>
    <t>47:14:1306001:2027</t>
  </si>
  <si>
    <t>188517, Ленинградская область, Ломоносовский  район, д. Лаголово, ул. Детская, д. 3, кв. 83</t>
  </si>
  <si>
    <t>47:14:1306001:2032</t>
  </si>
  <si>
    <t>Собственность № 47:14:1306001:2027-47/097/2022-1</t>
  </si>
  <si>
    <t>Собственность № 47:14:1306001:2032-47/097/2022-1</t>
  </si>
  <si>
    <t>47:14:1306001:1962</t>
  </si>
  <si>
    <t>188517, Ленинградская область, Ломоносовский  район, д. Лаголово, ул. Детская, д. 3, кв. 90</t>
  </si>
  <si>
    <t>Собственность № 47:14:1306001:1962-47/097/2022-1</t>
  </si>
  <si>
    <t>______________________________________________</t>
  </si>
  <si>
    <t>Д.И. Селиванов</t>
  </si>
  <si>
    <t>Газоснабжение индивидуальных жилых домов по адресу: Ленинградская область, Ломоносовский район д.Михайловка, ул.Дачная</t>
  </si>
  <si>
    <t>188517, Ленинградская область, Ломоносовский
район, д. Лаголово, ул. Садовая, д. 3, кв. 44</t>
  </si>
  <si>
    <t>188517, Ленинградская область, Ломоносовский 
район, д. Лаголово, ул. Садовая, д. 3, кв. 37</t>
  </si>
  <si>
    <t>47:14:1306001:3153</t>
  </si>
  <si>
    <t>47:14:1306001:3134</t>
  </si>
  <si>
    <t>188517, Ленинградская область, Ломоносовский
район, д. Лаголово, ул. Садовая, д. 2, кв. 65</t>
  </si>
  <si>
    <t>188517, Ленинградская область, Ломоносовский
район, д. Лаголово, ул. Садовая, д. 2, кв. 17</t>
  </si>
  <si>
    <t>188517, Ленинградская область, Ломоносовский
район, д. Лаголово, ул. Садовая, д. 2, кв. 38</t>
  </si>
  <si>
    <t>188517, Ленинградская область, Ломоносовский
район, д. Лаголово, ул. Садовая, д. 2, кв. 33</t>
  </si>
  <si>
    <t>188517, Ленинградская область, Ломоносовский
район, д. Лаголово, ул. Садовая, д. 2, кв. 91</t>
  </si>
  <si>
    <t>188517, Ленинградская область, Ломоносовский
район, д. Лаголово, ул. Садовая, д. 2, кв. 39</t>
  </si>
  <si>
    <t>188517, Ленинградская область, Ломоносовский
район, д. Лаголово, ул. Садовая, д. 2, кв. 95</t>
  </si>
  <si>
    <t>188517, Ленинградская область, Ломоносовский
район, д. Лаголово, ул. Садовая, д. 2, кв. 43</t>
  </si>
  <si>
    <t>188517, Ленинградская область, Ломоносовский 
район, д. Лаголово, ул. Садовая, д. 3, кв. 25</t>
  </si>
  <si>
    <t>188517, Ленинградская область, Ломоносовский 
район, д. Лаголово, ул. Садовая, д. 3, кв. 32</t>
  </si>
  <si>
    <t>47:14:1306001:3146</t>
  </si>
  <si>
    <t>Местная администрация муниципального образования Лаголовское сельское поселение МО Ломоносовский муниципальный район Ленинградской области 4720023672, 1054700590120</t>
  </si>
  <si>
    <t>47:14:1306001:3164</t>
  </si>
  <si>
    <t xml:space="preserve">47:14:1306001:2568 </t>
  </si>
  <si>
    <t>47:14:1306001:2664</t>
  </si>
  <si>
    <t>47:14:1306001:2596</t>
  </si>
  <si>
    <t xml:space="preserve">47:14:1306001:2643 </t>
  </si>
  <si>
    <t>47:14:1306001:2586</t>
  </si>
  <si>
    <t>188517, Ленинградская область, Ломоносовский
район, д. Лаголово, ул. Садовая, д. 2, кв.23</t>
  </si>
  <si>
    <t>188517, Ленинградская область, Ломоносовский
район, д. Лаголово, ул. Садовая, д. 2, кв. 69</t>
  </si>
  <si>
    <t>47:14:1306001:2614</t>
  </si>
  <si>
    <t xml:space="preserve">47:14:1306001:2566 </t>
  </si>
  <si>
    <t>47:14:1306001:2633</t>
  </si>
  <si>
    <t>47:14:1306001:2665</t>
  </si>
  <si>
    <t xml:space="preserve">47:14:1306001:2582 </t>
  </si>
  <si>
    <t>47:14:1306001:783</t>
  </si>
  <si>
    <t>188517, Ленинградская область, Ломоносовский 
район, д. Лаголово, ул. Детская, д. 5, кв. 48</t>
  </si>
  <si>
    <t>188517, Ленинградская область, Ломоносовский 
район, д. Лаголово, ул. Советская, д. 12, кв. 14</t>
  </si>
  <si>
    <t xml:space="preserve">47:14:1306001:1300 </t>
  </si>
  <si>
    <t>188517, Ленинградская область, Ломоносовский 
район, д. Лаголово, ул. Садовая, д. 8, кв. 22</t>
  </si>
  <si>
    <t>188517, Ленинградская область, Ломоносовский 
район, д. Лаголово, ул. Садовая, д. 9, кв. 12</t>
  </si>
  <si>
    <t>188517, Ленинградская область, Ломоносовский 
район, д. Лаголово, ул. Садовая, д. 9, кв. 24</t>
  </si>
  <si>
    <t>188517, Ленинградская область, Ломоносовский 
район, д. Лаголово, ул. Садовая, д. 9, кв. 34</t>
  </si>
  <si>
    <t>188517, Ленинградская область, Ломоносовский 
район, д. Лаголово, ул. Садовая, д. 9, кв. 13</t>
  </si>
  <si>
    <t>188517, Ленинградская область, Ломоносовский 
район, д. Лаголово, ул. Садовая, д. 9, кв. 21</t>
  </si>
  <si>
    <t>188517, Ленинградская область, Ломоносовский 
район, д. Лаголово, ул. Садовая, д. 9, кв. 42</t>
  </si>
  <si>
    <t>47:14:1306001:3396</t>
  </si>
  <si>
    <t>Собственность № 47:14:1306001:3396-47/097/2023-1 от 15.02.2023 г.</t>
  </si>
  <si>
    <t>188517, Ленинградская область, Ломоносовский 
район, д. Лаголово, ул. Садовая, д. 6, кв. 103</t>
  </si>
  <si>
    <t>188517, Ленинградская область, Ломоносовский 
район, д. Лаголово, ул. Садовая, д. 6, кв. 13</t>
  </si>
  <si>
    <t>188517, Ленинградская область, Ломоносовский 
район, д. Лаголово, ул. Садовая, д. 6, кв. 46</t>
  </si>
  <si>
    <t>188517, Ленинградская область, Ломоносовский 
район, д. Лаголово, ул. Садовая, д. 7, кв. 12</t>
  </si>
  <si>
    <t>188517, Ленинградская область, Ломоносовский 
район, д. Лаголово, ул. Садовая, д. 7, кв. 15</t>
  </si>
  <si>
    <t>188517, Ленинградская область, Ломоносовский 
район, д. Лаголово, ул. Садовая, д. 7, кв. 46</t>
  </si>
  <si>
    <t>188517, Ленинградская область, Ломоносовский 
район, д. Лаголово, ул. Садовая, д. 7, кв. 10</t>
  </si>
  <si>
    <t>188517, Ленинградская область, Ломоносовский район, д. Лаголово, ул. Садовая, д. 8, кв. 21</t>
  </si>
  <si>
    <t>47:14:1306001:2780</t>
  </si>
  <si>
    <t>47:14:1306001:2883</t>
  </si>
  <si>
    <t xml:space="preserve">47:14:1306001:2890 </t>
  </si>
  <si>
    <t xml:space="preserve">47:14:1306001:3395 </t>
  </si>
  <si>
    <t xml:space="preserve">47:14:1306001:2735 </t>
  </si>
  <si>
    <t xml:space="preserve"> 15.02.2023 </t>
  </si>
  <si>
    <t>47:14:1306001:2719</t>
  </si>
  <si>
    <t>47:14:1306001:2749</t>
  </si>
  <si>
    <t>47:14:1306001:2744</t>
  </si>
  <si>
    <t xml:space="preserve"> 47:14:1306001:2716</t>
  </si>
  <si>
    <t xml:space="preserve"> 47:14:1306001:2721</t>
  </si>
  <si>
    <t xml:space="preserve"> 47:14:1306001:1023</t>
  </si>
  <si>
    <t>47:14:1306001:1034</t>
  </si>
  <si>
    <t xml:space="preserve"> 47:14:1306001:1041</t>
  </si>
  <si>
    <t xml:space="preserve"> 47:14:1306001:1021</t>
  </si>
  <si>
    <t>188517, Ленинградская область, Ломоносовский 
район, д. Лаголово, ул. Советская, д. 12, кв. 15</t>
  </si>
  <si>
    <t>188517, Ленинградская область, Ломоносовский 
район, д. Лаголово, ул. Советская, д. 12, кв. 16</t>
  </si>
  <si>
    <t>188517, Ленинградская область, Ломоносовский 
район, д. Лаголово, ул. Советская, д. 12, кв. 9</t>
  </si>
  <si>
    <t>47:14:1306001:1298</t>
  </si>
  <si>
    <t>47:14:1306001:1299</t>
  </si>
  <si>
    <t>47:14:1306001:1294</t>
  </si>
  <si>
    <t>188517, Ленинградская область, Ломоносовский
район, д. Лаголово, ул. Советская, д. 6, кв. 4</t>
  </si>
  <si>
    <t>188517, Ленинградская область, Ломоносовский
район, д. Лаголово, ул. Советская, д. 6, кв. 5</t>
  </si>
  <si>
    <t>188517, Ленинградская область, Ломоносовский
район, д. Лаголово, ул. Советская, д. 10, кв. 9</t>
  </si>
  <si>
    <t>188517, Ленинградская область, Ломоносовский
район, д. Лаголово, ул. Советская, д. 10, кв. 3</t>
  </si>
  <si>
    <t>188517, Ленинградская область, Ломоносовский
район, д. Лаголово, ул. Советская, д. 10, кв. 14</t>
  </si>
  <si>
    <t>188517, Ленинградская область, Ломоносовский
район, д. Лаголово, ул. Советская, д. 10, кв. 15</t>
  </si>
  <si>
    <t>188517, Ленинградская область, Ломоносовский
район, д. Лаголово, ул. Советская, д. 10, кв. 4</t>
  </si>
  <si>
    <t>188517, Ленинградская область, Ломоносовский
район, д. Лаголово, ул. Советская, д. 10, кв. 6</t>
  </si>
  <si>
    <t>188517, Ленинградская область, Ломоносовский
район, д. Лаголово, ул. Советская, д. 10, кв. 2</t>
  </si>
  <si>
    <t>47:14:1306001:3616</t>
  </si>
  <si>
    <t>47:14:1306001:3627</t>
  </si>
  <si>
    <t>47:14:1306001:3619</t>
  </si>
  <si>
    <t>47:14:1306001:3623</t>
  </si>
  <si>
    <t>47:14:1306001:3624</t>
  </si>
  <si>
    <t xml:space="preserve"> 47:14:1306001:3613</t>
  </si>
  <si>
    <t xml:space="preserve"> 47:14:1306001:3618</t>
  </si>
  <si>
    <t>47:14:1306001:2372</t>
  </si>
  <si>
    <t xml:space="preserve"> 47:14:1306001:2375</t>
  </si>
  <si>
    <t>188517, Ленинградская область, Ломоносовский 
район, д. Лаголово, ул. Садовая, д. 5, кв. 67</t>
  </si>
  <si>
    <t>188517, Ленинградская область, Ломоносовский 
район, д. Лаголово, ул. Садовая, д. 5, кв. 40</t>
  </si>
  <si>
    <t>188517, Ленинградская область, Ломоносовский 
район, д. Лаголово, ул. Садовая, д. 5, кв. 73</t>
  </si>
  <si>
    <t>47:14:1306001:1483</t>
  </si>
  <si>
    <t>47:14:1306001:1455</t>
  </si>
  <si>
    <t>47:14:1306001:1462</t>
  </si>
  <si>
    <t>Пост149-Р_29.11.2023_</t>
  </si>
  <si>
    <t>Пост_143-Р_21.11.2023_</t>
  </si>
  <si>
    <t>Пост_144-Р_21.11.2023__</t>
  </si>
  <si>
    <t>Пост_145-Р_22.11.2023_</t>
  </si>
  <si>
    <t>Пост_30_2023_09.10.2023</t>
  </si>
  <si>
    <t>Российская Федерация, Ленинградская область, район Ломоносовский, Лаголовское сельское поселение, деревня Мухоловка, улица Солнечная</t>
  </si>
  <si>
    <t>47:14:1203004:1402</t>
  </si>
  <si>
    <t xml:space="preserve"> 09.10.2023</t>
  </si>
  <si>
    <t>Ленинградская область, Ломоносовский район, д. Лаголово</t>
  </si>
  <si>
    <t>не 
определена</t>
  </si>
  <si>
    <t>4 763 +/- 13,8</t>
  </si>
  <si>
    <t xml:space="preserve">47:14:1306006:273 </t>
  </si>
  <si>
    <t>1 200 +/- 8,18</t>
  </si>
  <si>
    <t xml:space="preserve">47:14:1307004:292 </t>
  </si>
  <si>
    <t>Пост._92_10.10.2022_</t>
  </si>
  <si>
    <t>188517, Ленинградская область, Ломоносовский 
район, д. Лаголово, ул. Садовая, д. 10, кв. 1</t>
  </si>
  <si>
    <t>188517, Ленинградская область, Ломоносовский 
район, д. Лаголово, ул. Садовая, д. 10, кв. 11</t>
  </si>
  <si>
    <t>188517, Ленинградская область, Ломоносовский 
район, д. Лаголово, ул. Садовая, д. 10, кв. 44</t>
  </si>
  <si>
    <t>188517, Ленинградская область, Ломоносовский 
район, д. Лаголово, ул. Садовая, д. 10, кв. 52</t>
  </si>
  <si>
    <t>188517, Ленинградская область, Ломоносовский 
район, д. Лаголово, ул. Садовая, д. 10, кв. 59</t>
  </si>
  <si>
    <t>188517, Ленинградская область, Ломоносовский 
район, д. Лаголово, ул. Садовая, д. 10, кв.28</t>
  </si>
  <si>
    <t>47:14:1306001:1085</t>
  </si>
  <si>
    <t xml:space="preserve"> 07.10.2022</t>
  </si>
  <si>
    <t xml:space="preserve"> 47:14:1306001:1131</t>
  </si>
  <si>
    <t>47:14:1306001:1124</t>
  </si>
  <si>
    <t>47:14:1306001:1096</t>
  </si>
  <si>
    <t>47:14:1306001:1140</t>
  </si>
  <si>
    <t xml:space="preserve"> 47:14:1306001:1116</t>
  </si>
  <si>
    <t>Пост._85_29.09.2022_</t>
  </si>
  <si>
    <t>Пост._62_17.05.2022_</t>
  </si>
  <si>
    <t xml:space="preserve"> 47:14:1306001:313</t>
  </si>
  <si>
    <t>188517, Ленинградская область, Ломоносовский 
район, д. Лаголово, ул. Садовая, д. 14А</t>
  </si>
  <si>
    <t>Пост._48_21.03.2022_принятие к учету/Пост._55_22.03.2022_опер.упр</t>
  </si>
  <si>
    <t>Пост._68_21.06.2022_</t>
  </si>
  <si>
    <t>9 775 +/- 22,78</t>
  </si>
  <si>
    <t>47:14:0000000:41194</t>
  </si>
  <si>
    <t>47:14:1308002:358</t>
  </si>
  <si>
    <t>Хоккейная коробка</t>
  </si>
  <si>
    <t>Трибуна</t>
  </si>
  <si>
    <t>Российская Федерация, Ленинградская область, Ломоносовский муниципальный район,  сельское поселение Лаголовское, деревня Михайловка,  ул.Центральная, д.48б</t>
  </si>
  <si>
    <t>Российская Федерация, Ленинградская область, Ломоносовский муниципальный район,  сельское поселение Лаголовское, деревня Мухоловка, ул. Озерная у дома № 2</t>
  </si>
  <si>
    <t>Российская Федерация, Ленинградская область, Ломоносовский муниципальный район,  сельское поселение Лаголовское, деревня Лаголово, ул.Садовая, д.2</t>
  </si>
  <si>
    <t>Наименование движимого имущества</t>
  </si>
  <si>
    <t>Адрес (местоположение) движимого имущества</t>
  </si>
  <si>
    <t>Сведения о кадастровой стоимости движимого имущества</t>
  </si>
  <si>
    <t>Сведения о балансовой стоимости движимого имущества и начисленной амортизации (износа)</t>
  </si>
  <si>
    <t>Даты возникновения и прекращения права муниципальной собственности на движимое имущество</t>
  </si>
  <si>
    <t>Реквизиты документов-оснований возникновения (прекращения) права муниципальной собственности на движимое имущество</t>
  </si>
  <si>
    <t>Сведения о правообладателе Муниципального движимого имущества</t>
  </si>
  <si>
    <t>Сведения об установленных в отношении муниципального движимого имущества ограничениях (обременениях) с указанием основания и даты их возникновения и прекращения</t>
  </si>
  <si>
    <t>Российская Федерация, Ленинградская область, Ломоносовский муниципальный район,  сельское поселение Лаголовское, деревня Мухоловка, ул. Озерная дом 2</t>
  </si>
  <si>
    <t>Российская Федерация, Ленинградская область, Ломоносовский муниципальный район,  сельское поселение Лаголовское, деревня Михайловка, д. 1Б</t>
  </si>
  <si>
    <t>Российская Федерация, Ленинградская область, Ломоносовский муниципальный район,  сельское поселение Лаголовское, деревня Лаголово, ул.Садовая, д.4-7</t>
  </si>
  <si>
    <t>Российская Федерация, Ленинградская область, Ломоносовский муниципальный район,  сельское поселение Лаголовское, деревня Лаголово, ул. Детская, д.5</t>
  </si>
  <si>
    <t>Российская Федерация, Ленинградская область, Ломоносовский муниципальный район,  сельское поселение Лаголовское, деревня Лаголово, ул. Детская, д.1-5</t>
  </si>
  <si>
    <t>Российская Федерация, Ленинградская область, Ломоносовский муниципальный район,  сельское поселение Лаголовское, деревня Лаголово, ул. Садовая, д.6</t>
  </si>
  <si>
    <t>Устройство зоны отдыха и передвижения на территории ул. Советская  между домами 4, 6, 8, 10, 12</t>
  </si>
  <si>
    <t>Российская Федерация, Ленинградская область, Ломоносовский муниципальный район,  сельское поселение Лаголовское, деревня Лаголово, ул. Советская д.4-12</t>
  </si>
  <si>
    <t>188517, Ленинградская область, Ломоносовский район, д. Лаголово, ул. Садовая, д.12</t>
  </si>
  <si>
    <t>МО Лаголовское сельское поселение</t>
  </si>
  <si>
    <t>Легковой автомобиль LADA LARGUS (LADA KS045L)</t>
  </si>
  <si>
    <t>Муниципальный контракт №0145300023620000009 от 09.10.2020;</t>
  </si>
  <si>
    <t>Дата передачи 16.10.2020;</t>
  </si>
  <si>
    <t>А236КЕ147</t>
  </si>
  <si>
    <t>ХTAKS045LM1330481</t>
  </si>
  <si>
    <t>отсутствует</t>
  </si>
  <si>
    <t>813 172,50</t>
  </si>
  <si>
    <t>Адрес муниципального учреждения (унитарного предприятия)/органа, осуществляющего учет имущества муниципального образования</t>
  </si>
  <si>
    <t>Инвентарный номер</t>
  </si>
  <si>
    <t>(руб.)</t>
  </si>
  <si>
    <t>Адрес муниципального учреждения (унитарного предприятия)/органа, осуществляющего учет имущества муниципально­го образования</t>
  </si>
  <si>
    <t>Сведения о правообладателе муниципального движимого имущества</t>
  </si>
  <si>
    <t>Идентификационный номер (VIN)</t>
  </si>
  <si>
    <t>Государственный номер</t>
  </si>
  <si>
    <t>Номер двигателя</t>
  </si>
  <si>
    <t>Номер кузова</t>
  </si>
  <si>
    <t>Номер шасси</t>
  </si>
  <si>
    <t xml:space="preserve">Инвентарный
номер / Количество
единиц / Год ввода в эксплуатацию
</t>
  </si>
  <si>
    <t>-</t>
  </si>
  <si>
    <t>остаточная  стоимость</t>
  </si>
  <si>
    <t>Реквизиты нормативного правового акта, договора или иного документа, на основании которого возникло право на указанное имущество согласно выписке из соответствующего реестра (Государственный реестр изобретений Российской Федерации, Государственный реестр полезных моделей Российской Федерации, Государственный реестр товарных знаков и знаков обслуживания Российской Федерации и др.) или иному документу, подтверждающему указанные реквизиты, включая наименование документа, его серию и номер, дату выдачи и наименование государственного органа (организации), выдавшего документ</t>
  </si>
  <si>
    <t xml:space="preserve">Инвентарный
номер / Количество
единиц / Год ввода в эксплуатацию
 </t>
  </si>
  <si>
    <t xml:space="preserve">Полное наименование муниципального учреждения/органа, осуществляющего учет имущества муниципального образования </t>
  </si>
  <si>
    <t xml:space="preserve">Адрес муниципального учреждения (унитарного предприятия)/органа, осуществляющего учет имущества муниципального образования </t>
  </si>
  <si>
    <t>Наименование акционерного общества-эмитента, его основной государственный регистрационный номер</t>
  </si>
  <si>
    <t>Количество акций, выпущенных акционерным обществом (с указанием количества привилегированных акций)</t>
  </si>
  <si>
    <t>Номинальная стоимость акций, руб</t>
  </si>
  <si>
    <t>Наименование хозяйственного общества, товарищества, его основной государственный регистрационный номер</t>
  </si>
  <si>
    <t>Размер уставного (складочного) капитала хозяйственного общества, товарищества и доли муниципального образования в уставном (складочном) капитале в процентах</t>
  </si>
  <si>
    <t xml:space="preserve">Пункт управления системы оповещения ГО и ЧС </t>
  </si>
  <si>
    <t>Раздел 3. Сведения о муниципальных унитарных предприятиях, муниципальных учреждениях, хозяйственных обществах, товариществах, акции, доли (вклады) в уставном (складочном) капитале которых принадлежат муниципальным образованиям, иных юридических лицах, в которых муниципальное образование является учредителем (участником)
на 31.12.2023г</t>
  </si>
  <si>
    <t>Полное наименование муниципального учреждения/органа, осуществляющего учет имущества муниципального образования</t>
  </si>
  <si>
    <t xml:space="preserve">Адрес муниципального учреждения (унитарного предприятия)/органа, осуществляющего учет имущества муниципального образования
188517, Ленинградская область, Ломоносовский район, д. Лаголово, ул. Садовая, д.12
</t>
  </si>
  <si>
    <t>Полное наименование и организационно-правовая форма юридического лица</t>
  </si>
  <si>
    <t>Адрес (местонахождение)</t>
  </si>
  <si>
    <t>Основной государственный регистрационный номер и дата государственной регистрации</t>
  </si>
  <si>
    <t>Среднесписочная численность работников (для муниципальных учреждений и муниципальных унитарных предприятий), чел.</t>
  </si>
  <si>
    <t>Данные о балансовой и остаточной стоимости основных средств (фондов) (для муниципальных учреждений и муниципальных унитарных предприятий) в рублях</t>
  </si>
  <si>
    <t>Размер доли, принадлежащей муниципальному образованию в уставном (складочном) капитале, в процентах (для хозяйственных обществ и товариществ)</t>
  </si>
  <si>
    <t>Размер уставного фонда (для муниципальных унитарных предприятий)</t>
  </si>
  <si>
    <t>Реквизиты документа - основания создания юридического лица (участия муниципального образования в создании (уставном капитале) юридического лица)</t>
  </si>
  <si>
    <t>ЛЕНИНГРАДСКАЯ ОБЛАСТЬ, М.Р-Н ЛОМОНОСОВСКИЙ, С.П. ЛАГОЛОВСКОЕ</t>
  </si>
  <si>
    <t>ЛЕНИНГРАДСКАЯ ОБЛАСТЬ, М.Р-Н ЛОМОНОСОВСКИЙ, С.П. ЛАГОЛОВСКОЕ Д. ЛАГОЛОВО, УЛ. САДОВАЯ, СТР. 14А</t>
  </si>
  <si>
    <t>1054700580395</t>
  </si>
  <si>
    <t>Постановлением Главы муниципального образования «Ломоносовский район» от 16.07.04 № 362 «Об открытии муниципального клубного учреждения «Дом культуры д. Лаголово», Решением Совета депутатов муниципального образования Лаголовское сельское поселение Ломоносовского муниципального района Ленинградской области от 21.04.2006 № 34 «О принятии Устава Дома культуры д.Лаголово, Ломоносовского района Ленинградской области», Распоряжением Главы Местной Администрации муниципального образования Лаголовское сельское поселение Муниципального образования Ломоносовского муниципального района Ленинградской области от 09.01.2007 г. № 1-к «О приеме в подчинение муниципального учреждения культуры клубного типа «Дом культуры д. Лаголово», Постановлением Главы Местной Администрации муниципального образования Лаголовское сельское поселение Муниципального образования Ломоносовского муниципального района Ленинградской области от «08» декабря 2011г. № 61 «Об учреждении муниципального казенного учреждения Центр культуры и спорта «Лаголово», Постановлением Главы Местной Администрации муниципального образования Лаголовское сельское поселение Муниципального образования Ломоносовского муниципального района Ленинградской области от 28 мая 2012 г. № 43  «О внесении изменений в наименование Муниципального казенного учреждения Центр культуры и спорта «Лаголово» муниципального образования Лаголовское сельское поселение.</t>
  </si>
  <si>
    <t>Сведения о правообладателе объекта</t>
  </si>
  <si>
    <t xml:space="preserve">Вид и наименование объекта имущественного права
</t>
  </si>
  <si>
    <t xml:space="preserve">Основание отнесения движимого имущества к категории особо ценного движимого имущества с указанием реквизитов документа </t>
  </si>
  <si>
    <r>
      <t xml:space="preserve">Основание </t>
    </r>
    <r>
      <rPr>
        <sz val="10"/>
        <color theme="1"/>
        <rFont val="Times New Roman"/>
        <family val="1"/>
        <charset val="204"/>
      </rPr>
      <t>возникновения (прекращения) права муниципальной собственности на движимое имущество с указанием реквизитов документа и даты возникновения (прекращения) права</t>
    </r>
  </si>
  <si>
    <t>N п/п</t>
  </si>
  <si>
    <t>Дата возникновения права 10.11.2020</t>
  </si>
  <si>
    <t xml:space="preserve">Полное наименование и адрес муниципального учреждения/органа, осуществляющего учет имущества муниципального образования </t>
  </si>
  <si>
    <t>Полное наименование и адрес муниципального учреждения (унитарного предприятия)/органа, осуществляющего учет имущества муниципального образования</t>
  </si>
  <si>
    <t>Инвентарный номер муниципального недвижимого имущества</t>
  </si>
  <si>
    <t>1085100003</t>
  </si>
  <si>
    <t>1085100005</t>
  </si>
  <si>
    <t>1085100004</t>
  </si>
  <si>
    <t>1085100006</t>
  </si>
  <si>
    <t>1085100008</t>
  </si>
  <si>
    <t>1085100009</t>
  </si>
  <si>
    <t>1085100010</t>
  </si>
  <si>
    <t>1085100011</t>
  </si>
  <si>
    <t>1085100012</t>
  </si>
  <si>
    <t>1085100013</t>
  </si>
  <si>
    <t>1085100014</t>
  </si>
  <si>
    <t>1085100007</t>
  </si>
  <si>
    <t>1085100015</t>
  </si>
  <si>
    <t>1085100016</t>
  </si>
  <si>
    <t>Качалка на пружине КНП-042</t>
  </si>
  <si>
    <t>Качели "Гнездо" тип-1</t>
  </si>
  <si>
    <t>1085100023</t>
  </si>
  <si>
    <t>1085100024</t>
  </si>
  <si>
    <t>1085100025</t>
  </si>
  <si>
    <t>1085100018</t>
  </si>
  <si>
    <t>1085100019</t>
  </si>
  <si>
    <t>1085100021</t>
  </si>
  <si>
    <t>Охранная сигнализация</t>
  </si>
  <si>
    <t>1013600063/1/ 01.01.2017</t>
  </si>
  <si>
    <t>1013600148/1/ 05.04.2022</t>
  </si>
  <si>
    <t>0000000003/1/ 01.12.2022</t>
  </si>
  <si>
    <t>0000000005/1/ 01.12.2022</t>
  </si>
  <si>
    <t>0000000004/1/ 01.12.2022</t>
  </si>
  <si>
    <t>1013400231/1/ 14.06.2022</t>
  </si>
  <si>
    <t xml:space="preserve">Постоянное (бессрочное)
пользование
Номер регистрации вещного права 47:14:1301002:43-47/021/2017-1 </t>
  </si>
  <si>
    <t>Реквизиты документов-оснований постановки на учет (снятия с учета) муниципальной собственности на недвижимое имущество</t>
  </si>
  <si>
    <t xml:space="preserve">
93 495,0</t>
  </si>
  <si>
    <t>10113000025/1/05.03.2006</t>
  </si>
  <si>
    <t>1013600059/1/ 01.12.2011</t>
  </si>
  <si>
    <t>1013600062/1/ 31.12.2015</t>
  </si>
  <si>
    <t>1013600058/1/ 20.12.2010</t>
  </si>
  <si>
    <t>1013600060/1/ 13.08.2010</t>
  </si>
  <si>
    <t>1011300002/1/ 05.03.2006</t>
  </si>
  <si>
    <t>1013600067 /1/ 01.01.2017</t>
  </si>
  <si>
    <t>Российская Федерация, Ленинградская область, Ломоносовский муниципальный район,  сельское поселение Лаголовское, деревня Лаголово, ул.Садовая, д.6/1</t>
  </si>
  <si>
    <t>Российская Федерация, Ленинградская область, Ломоносовский муниципальный район,  сельское поселение Лаголовское, деревня Лаголово, ул.Садовая, д.13/1</t>
  </si>
  <si>
    <t>Российская Федерация, Ленинградская область, Ломоносовский муниципальный район,  сельское поселение Лаголовское, деревня Лаголово, ул.Садовая, д.1/1</t>
  </si>
  <si>
    <t>Российская Федерация, Ленинградская область, Ломоносовский муниципальный район,  сельское поселение Лаголовское, деревня Лаголово, ул.Садовая, д.12</t>
  </si>
  <si>
    <t>Российская Федерация, Ленинградская область, Ломоносовский муниципальный район,  сельское поселение Лаголовское, деревня Лаголово, ул.Садовая, около д.14А</t>
  </si>
  <si>
    <t>Российская Федерация, Ленинградская область, Ломоносовский муниципальный район,  сельское поселение Лаголовское, деревня Лаголово, ул.Садовая, около д.16</t>
  </si>
  <si>
    <t>Российская Федерация, Ленинградская область, Ломоносовский муниципальный район,  сельское поселение Лаголовское, деревня Михайловка</t>
  </si>
  <si>
    <t>1013600162/1/ 12.07.2023</t>
  </si>
  <si>
    <t>1085500166</t>
  </si>
  <si>
    <t>Стоимость не погашается</t>
  </si>
  <si>
    <t>10851000168</t>
  </si>
  <si>
    <t>1085500164</t>
  </si>
  <si>
    <t>1085500165</t>
  </si>
  <si>
    <t>1085500163</t>
  </si>
  <si>
    <t>10851000221/1/ 13.10.2023</t>
  </si>
  <si>
    <t>108520001/1/ 26.10.2023</t>
  </si>
  <si>
    <t>ООО "ПО "РТС" договор от 01.08.2023 № 021-СО Акт №419 от 26.10.2023</t>
  </si>
  <si>
    <t>1013400164/1/ 13.10.2023</t>
  </si>
  <si>
    <t>ИП Зайнулина  Алина Аскаровна договор от 27.06.2023 № 190-1 Акт б/н от 12.07.2023</t>
  </si>
  <si>
    <t>ООО "СТОГНА СК" Муниц.контракт от 28.02.2023 № 011/МА ТН №13 от 13.10.2023</t>
  </si>
  <si>
    <t xml:space="preserve">ИП БУРОЧКИН АЛЕКСЕЙ АНАТОЛЬЕВИЧ муниц.контракт № 012/МА от 28.02.2023 </t>
  </si>
  <si>
    <t>10851000174</t>
  </si>
  <si>
    <t>10851000169</t>
  </si>
  <si>
    <t>10851000170</t>
  </si>
  <si>
    <t>10851000172</t>
  </si>
  <si>
    <t>10851000173</t>
  </si>
  <si>
    <t>10851000175</t>
  </si>
  <si>
    <t>10851000176</t>
  </si>
  <si>
    <t>10851000177</t>
  </si>
  <si>
    <t>10851000178</t>
  </si>
  <si>
    <t>10851000179</t>
  </si>
  <si>
    <t>10851000180</t>
  </si>
  <si>
    <t>10851000181</t>
  </si>
  <si>
    <t>10851000182</t>
  </si>
  <si>
    <t>10851000183</t>
  </si>
  <si>
    <t>10851000218</t>
  </si>
  <si>
    <t>10851000219</t>
  </si>
  <si>
    <t>Бытовка деревянная на територии Иоановского кладбища</t>
  </si>
  <si>
    <t>Российская Федерация, Ленинградская область, Ломоносовский муниципальный район,  сельское поселение Лаголовское,  територия Иоановского кладбища</t>
  </si>
  <si>
    <t>ООО "Диабаз" Акт приема-передачи. Пост_80_19.08.2022_</t>
  </si>
  <si>
    <t>10851000217</t>
  </si>
  <si>
    <t>10851000216</t>
  </si>
  <si>
    <t>10851000215</t>
  </si>
  <si>
    <t>10851000214</t>
  </si>
  <si>
    <t>10851000213</t>
  </si>
  <si>
    <t>10851000212</t>
  </si>
  <si>
    <t>10851000211</t>
  </si>
  <si>
    <t>10851000210</t>
  </si>
  <si>
    <t>10851000208</t>
  </si>
  <si>
    <t>10851000207</t>
  </si>
  <si>
    <t>10851000205</t>
  </si>
  <si>
    <t>10851000209</t>
  </si>
  <si>
    <t>10851000204</t>
  </si>
  <si>
    <t>10851000203</t>
  </si>
  <si>
    <t>10851000202</t>
  </si>
  <si>
    <t>10851000201</t>
  </si>
  <si>
    <t>10851000200</t>
  </si>
  <si>
    <t>10851000199</t>
  </si>
  <si>
    <t>10851000198</t>
  </si>
  <si>
    <t>10851000197</t>
  </si>
  <si>
    <t>10851000196</t>
  </si>
  <si>
    <t>10851000194</t>
  </si>
  <si>
    <t>10851000193</t>
  </si>
  <si>
    <t>10851000191</t>
  </si>
  <si>
    <t>10851000190</t>
  </si>
  <si>
    <t>10851000188</t>
  </si>
  <si>
    <t>10851000186</t>
  </si>
  <si>
    <t>10851000185</t>
  </si>
  <si>
    <t>10851000184</t>
  </si>
  <si>
    <t>Пост._63_18.05.2022_</t>
  </si>
  <si>
    <t>92-35</t>
  </si>
  <si>
    <t>Собственность № 47:14:1306001:2375-47/097/2023-1 от 17.11.2023 г</t>
  </si>
  <si>
    <t>Собственность № 47:14:1306001:2372-47/097/2023-1 от 17.11.2023 г.</t>
  </si>
  <si>
    <t>Собственность № 47:14:1306001:3618-47/097/2023-1 от 17.11.2023 г</t>
  </si>
  <si>
    <t>Собственность № 47:14:1306001:3613-47/097/2023-1 от 17.11.2023 г.</t>
  </si>
  <si>
    <t>Собственность   № 47:14:1306001:3624-47/097/2023-1 от 17.11.2023 г</t>
  </si>
  <si>
    <t>Собственность № 47:14:1306001:3623-47/097/2023-1 от 17.11.2023 г.</t>
  </si>
  <si>
    <t>Собственность №47:14:1306001:3619-47/097/2023-1 от 17.11.2023 г.</t>
  </si>
  <si>
    <t>Собственность № 47:14:1306001:3627-47/097/2023-1 от 17.11.2023 г.</t>
  </si>
  <si>
    <t>Собственность № 47:14:1306001:3616-47/097/2023-1 от 17.11.2023 г.</t>
  </si>
  <si>
    <t>Собственность № 47:14:1306001:1300-47/097/2023-1 от 15.02.2023 г</t>
  </si>
  <si>
    <t>Собственность № 47:14:1306001:1294-47/097/2023-1 от 17.11.2023 г.</t>
  </si>
  <si>
    <t>Собственность № 47:14:1306001:1298-47/097/2023-1 от 17.11.2023 г.</t>
  </si>
  <si>
    <t>Собственность № 47:14:1306001:1299-47/097/2023-1 от 17.11.2023 г.</t>
  </si>
  <si>
    <t xml:space="preserve">Собственность № 47:14:1306001:2568-7/097/2023-1 от 23.11.2023 г.
</t>
  </si>
  <si>
    <t>Собственность № 47:14:1306001:2664-47/097/2023-1 от 23.11.2023 г.</t>
  </si>
  <si>
    <t xml:space="preserve">Собственность № 47:14:1306001:2596-47/097/2023-1 от 23.11.2023 г.
</t>
  </si>
  <si>
    <t xml:space="preserve">Собственность № 47:14:1306001:2643-47/097/2023-1 от 23.11.2023 г.
</t>
  </si>
  <si>
    <t xml:space="preserve">Собственность № 47:14:1306001:2586-47/097/2023-1 от 23.11.2023 г.
</t>
  </si>
  <si>
    <t>Собственность № 47:14:1306001:2614-47/097/2023-1 от 23.11.2023 г</t>
  </si>
  <si>
    <t>Собственность № 47:14:1306001:2566-47/097/2023-1 от 23.11.2023 г.</t>
  </si>
  <si>
    <t>Собственность № 47:14:1306001:2633-47/097/2023-1 от 23.11.2023 г.</t>
  </si>
  <si>
    <t xml:space="preserve">Собственность № 47:14:1306001:2665-47/097/2023-1 от 23.11.2023 г.
</t>
  </si>
  <si>
    <t>Собственность № 47:14:1306001:2582-47/097/2023-1 от 15.02.2023 г.</t>
  </si>
  <si>
    <t>Собственность № 47:14:1306001:3153-47/097/2023-1 от 23.11.2023</t>
  </si>
  <si>
    <t xml:space="preserve">Собственность № 47:14:1306001:3134-47/097/2023-1 от 23.11.2023г.
</t>
  </si>
  <si>
    <t>Собственность № 47:14:1306001:3146-47/097/2023-1 от 23.11.2023 г.</t>
  </si>
  <si>
    <t>Собственность № 47:14:1306001:3164-47/097/2023-1 от 23.11.2023 г.</t>
  </si>
  <si>
    <t>Собственность № 47:14:1306001:1455-47/097/2023-1 от 17.11.2023 г.</t>
  </si>
  <si>
    <t>Собственность № 47:14:1306001:1462-47/097/2023-1 от 17.11.2023 г.</t>
  </si>
  <si>
    <t xml:space="preserve">Собственность № 47:14:1306001:1483-47/097/2023-1 от 17.11.2023 г.
</t>
  </si>
  <si>
    <t>Собственность №47:14:1306001:2780-47/097/2023-1 от 21.11.2023 г</t>
  </si>
  <si>
    <t>Собственность № 47:14:1306001:2883-47/097/2023-1 от 21.11.2023 г</t>
  </si>
  <si>
    <t>Собственность № 47:14:1306001:2890-47/097/2023-1 от 21.11.2023 г.</t>
  </si>
  <si>
    <t>Собственность № 47:14:1306001:1023-47/097/2023-1 от 20.11.2023 г</t>
  </si>
  <si>
    <t>Собственность № 47:14:1306001:1034-47/097/2023-1 от 20.11.2023 г</t>
  </si>
  <si>
    <t>Собственность № 47:14:1306001:1041-47/097/2023-1 от 20.11.2023 г</t>
  </si>
  <si>
    <t>Собственность № 47:14:1306001:1021-47/097/2023-1 от 20.11.2023 г</t>
  </si>
  <si>
    <t>Собственность № 47:14:1306001:3395-47/097/2023-1 от 21.11.2023 г.</t>
  </si>
  <si>
    <t>Собственность № 47:14:1306001:2735-47/097/2023-1 от 21.11.2023 г</t>
  </si>
  <si>
    <t xml:space="preserve">Собственность № 47:14:1306001:2719-47/097/2023-1 от 21.11.2023 г.
</t>
  </si>
  <si>
    <t>Собственность № 47:14:1306001:2749-47/097/2023-1 от 21.11.2023 г</t>
  </si>
  <si>
    <t>Собственность № 47:14:1306001:2744-47/097/2023-1 от 21.11.2023 г</t>
  </si>
  <si>
    <t>Собственность № 47:14:1306001:2716-47/097/2023-1 от 21.11.2023 г.</t>
  </si>
  <si>
    <t>Собственность № 47:14:1306001:2721-47/097/2023-1 от 21.11.2023 г.</t>
  </si>
  <si>
    <t>Собственность №47:14:1306001:1085-47/097/2022-1 от 07.10.2022</t>
  </si>
  <si>
    <t>Собственность № 47:14:1306001:1131-47/097/2022-1 от 07.10.2022</t>
  </si>
  <si>
    <t>Собственность № 47:14:1306001:1124-47/097/2022-1 от 07.10.2022</t>
  </si>
  <si>
    <t>Собственность №47:14:1306001:1096-47/097/2022-1 от 07.10.2022</t>
  </si>
  <si>
    <t>Собственность № 47:14:1306001:1140-47/097/2022-1 от 06.10.2022</t>
  </si>
  <si>
    <t>Собственность № 47:14:1306001:1116-47/097/2022-1 от 07.10.2022</t>
  </si>
  <si>
    <t>Собственность № 47:14:1306001:313-47/097/2021-2 от02.12.2021</t>
  </si>
  <si>
    <t xml:space="preserve">Собственность № 47:14:1306001:783-47/097/2023-1 от 15.02.2023 г.
</t>
  </si>
  <si>
    <t>Собственность № 47:14:13080026358-47/097/2022-1 от 28.06.2022</t>
  </si>
  <si>
    <t>Пост._69_06.07.2022_</t>
  </si>
  <si>
    <t>б/н</t>
  </si>
  <si>
    <t>10851000220/1/ 13.10.2023</t>
  </si>
  <si>
    <t>Постоянное (бессрочное)
пользование
Номер регистрации вещного права  № 47-47/021-47/021/039/2015-386/1</t>
  </si>
  <si>
    <t xml:space="preserve">Постоянное (бессрочное)
пользование
Номер регистрации вещного права  № 47:14:1306006:55-47/021/2019-1 </t>
  </si>
  <si>
    <t xml:space="preserve">Постоянное (бессрочное)
пользование
Номер регистрации вещного права  № 47:14:1306007:11-47/021/2019-1 </t>
  </si>
  <si>
    <t xml:space="preserve">Постоянное (бессрочное)
пользование
Номер регистрации вещного права  № б/н от 11.09.2023 
</t>
  </si>
  <si>
    <t>Постоянное (бессрочное)
пользование
Номер регистрации вещного права  № 47:14:1203004:140-47/097/2023-4 от 09.10.2023</t>
  </si>
  <si>
    <t xml:space="preserve">Постоянное (бессрочное)
пользование
Номер регистрации вещного права  № б/н от 06.10.2023
</t>
  </si>
  <si>
    <t>Постоянное (бессрочное)
пользование
Номер регистрации вещного права  № б/н от 11.09.2023</t>
  </si>
  <si>
    <t>ООО "ПОЖСТАР" Договор 020/МА от 19.04.2022 Акт № 468 от 14.06.2022</t>
  </si>
  <si>
    <t>ООО "СОВРЕМЕННОЕ СТРОИТЕЛЬСТВО" Муниц.контракт 0145300023616000014-0277308-01 от 12.10.2016 с/ф №51 от 26.10.2016</t>
  </si>
  <si>
    <t>1013600064/1/ 26.10.2016</t>
  </si>
  <si>
    <t>ООО "МЕТАКОН-МП" Муниц.контракт 0145300023616000017-0277308-01 от 27.10.2016 Акт№48 от 10.11.2016</t>
  </si>
  <si>
    <t xml:space="preserve">ООО "Святогор" Договор 13/1-12/2016 от 13.12.2016 Акт 341 от 26.12.2016 </t>
  </si>
  <si>
    <t>ООО "ЗАТЕЯ" Товарная накладная №57 от 01.12.2022</t>
  </si>
  <si>
    <t>ООО "ЗАТЕЯ" Договор 019/МА от 30.03.2022 Товарная накладная №6 от 05.04.2022</t>
  </si>
  <si>
    <t>Карусель "Ромашка"</t>
  </si>
  <si>
    <t>Карусель "Улыбка"</t>
  </si>
  <si>
    <t>1013600084/1/</t>
  </si>
  <si>
    <t>ООО "Гринлайн" муниц.контракт №0145300023620000008 от 05.10.2020 Акт №0000-000134 от 20.11.2020</t>
  </si>
  <si>
    <t>ИП Белевич Станислав Витальевич  Товарная накладная №20-06-18/06 от 26.06.2020</t>
  </si>
  <si>
    <t>ООО "Затея" муниц.контракт №025/МА от 11.08.2021 по сч 17 и акт сдачи-приемки выполненных работ от 03.09.2021</t>
  </si>
  <si>
    <t>ПК "МОРОЗКО" Договор 015/МА от 27.04.2021 Товарная накладная №31 от 22.12.2021</t>
  </si>
  <si>
    <t>ПК "МОРОЗКО" Договор 028/МА от 01.09.2021 сч.25 от 22.11.21, КС-3№1 от 01.10.21, КС-2 №1 от 01.10.21 Акт №1 от 01.10.2021</t>
  </si>
  <si>
    <t>ПК "МОРОЗКО" Договор 026/МА от 17.08.2021 сч.20 от 15.09.21, КС-2 №1 от 15.09.21, КС-3 №1 от 15.09.21 Товарная накладная №19 от 15.09.2021</t>
  </si>
  <si>
    <t>МУП "ЛАГОВАЛА" Договор 6-МА от 02.08.2019</t>
  </si>
  <si>
    <t>ИП Анкипов Александр Алексеевич муниц.контракт 01453000236220000040004 от 27.06.2022 сч.3-22 от 08.08.22, КС-3 №1 от 08.08.22, КС-2 от 08.08.22,</t>
  </si>
  <si>
    <t>___________________________</t>
  </si>
  <si>
    <t xml:space="preserve">Постоянное (бессрочное)
пользование
Номер регистрации вещного права  № 47:14:1306009:14-47/021/2019-1 </t>
  </si>
  <si>
    <t>4003993465/1/ 19.08.2023</t>
  </si>
  <si>
    <t>Детская площадка ул. Центральная д.1В в д.Михайловка (2024г) МАФ Игровой домик</t>
  </si>
  <si>
    <t xml:space="preserve">Российская Федерация, Ленинградская область, Ломоносовский муниципальный район,  сельское поселение Лаголовское,  ул. д.Михайловка Центральная д.1В </t>
  </si>
  <si>
    <t>10852000220/1/ 11.07.2024</t>
  </si>
  <si>
    <t>Детская площадка ул. Центральная д.1В в д.Михайловка (2024г) МАФ Скалодром</t>
  </si>
  <si>
    <t>Детская площадка ул. Центральная д.1В в д.Михайловка(2024г) МАФ Горка пластикова</t>
  </si>
  <si>
    <t>Детская площадка ул. Центральная д.1В в д.Михайловка(2024г) МАФ Деревянная лесен</t>
  </si>
  <si>
    <t>Детская площадка ул. Центральная д.1В в д.Михайловка(2024г) МАФ Качельный модуль</t>
  </si>
  <si>
    <t>Детская площадка ул. Центральная д.1В в д.Михайловка(2024г) МАФ Песочница</t>
  </si>
  <si>
    <t>Курманбакеев Андрей Валерьевич Муниципальный контракт от 28.06.2024 № 019/МА11.07.2024  Акт№01/07/24 от 11.07.2024</t>
  </si>
  <si>
    <t>10852000221/1/ 11.07.2024</t>
  </si>
  <si>
    <t>10852000222/1/ 11.07.2024</t>
  </si>
  <si>
    <t>10852000223/1/ 11.07.2024</t>
  </si>
  <si>
    <t>10852000224/1/ 11.07.2024</t>
  </si>
  <si>
    <t>10852000225/1/ 11.07.2024</t>
  </si>
  <si>
    <t>Российская Федерация, Ленинградская область, Ломоносовский муниципальный район,  сельское поселение Лаголовское, деревня Лаголово, ул.Садовая, д.6</t>
  </si>
  <si>
    <t xml:space="preserve">Российская Федерация, Ленинградская область, Ломоносовский муниципальный район,  сельское поселение Лаголовское, деревня Лаголово, ул.Советская, д.4-10 </t>
  </si>
  <si>
    <t xml:space="preserve">Дата ввода в экспл. 2012 </t>
  </si>
  <si>
    <t xml:space="preserve">Дата ввода в экспл. 2013 </t>
  </si>
  <si>
    <t xml:space="preserve">1085100002     Дата ввода в экспл. 2019 </t>
  </si>
  <si>
    <t>Российская Федерация, Ленинградская область, Ломоносовский муниципальный район,  сельское поселение Лаголовское, деревня Лаголово, ул.Садовая, д.14</t>
  </si>
  <si>
    <t>Точечная система оповещения д.Лаголово, ул. Садовая улица, 14</t>
  </si>
  <si>
    <t>ООО "ПО "РТС" договор от 25.09.2024 № 023/2024 Счет-фактура №436 от 29.10.2024</t>
  </si>
  <si>
    <t>Российская Федерация, Ленинградская область, Ломоносовский муниципальный район,  сельское поселение Лаголовское, деревня .Михайловка, Мухоловка</t>
  </si>
  <si>
    <t>Система видеонаблюдения в дер.Михайловка, Мухоловка</t>
  </si>
  <si>
    <t>Индивидуальный предприниматель РЯБУХИНА ДАРЬЯ АРКАДЬЕВНА МК от 28.06.2024 № 020/МА Товарная накладная №3 от 19.09.2024</t>
  </si>
  <si>
    <t>1013400251-274/24/ 19.09.2024</t>
  </si>
  <si>
    <t>1013400275-282/8/ 29.10.2024</t>
  </si>
  <si>
    <t>Сооружения дорожного транспорта (д.Лаголово, ул.Советская)</t>
  </si>
  <si>
    <t>Ленинградская область, Ломоносовский район, д. Лаголово ул.Советская</t>
  </si>
  <si>
    <t>МУНИЦИПАЛЬНОЕ КАЗЕННОЕ УЧРЕЖДЕНИЕ ЦЕНТР КУЛЬТУРЫ И СПОРТА "ЛАГОЛОВО" МУНИЦИПАЛЬНОГО ОБРАЗОВАНИЯ ЛАГОЛОВСКОЕ СЕЛЬСКОЕ ПОСЕЛЕНИЕ</t>
  </si>
  <si>
    <t>МУНИЦИПАЛЬНОЕ КАЗЕННОЕ УЧРЕЖДЕНИЕ "ЛАГОВАЛА"  ЛАГОЛОВСКОГО СЕЛЬСКОГО ПОСЕЛЕНИЯ ЛОМОНОСОВСКОГО МУНИЦИПАЛЬНОГО РАЙОНА ЛЕНИНГРАДСКОЙ ОБЛАСТИ</t>
  </si>
  <si>
    <t>1244700035953</t>
  </si>
  <si>
    <t>УСТАВ ЮРИДИЧЕСКОГО ЛИЦА утв. Пост №65/2024 от 14.11.2024 РЕШЕНИЕ СОВЕТА ДЕПУТАТОВ № 25 от 18.06.2024</t>
  </si>
  <si>
    <t>Расп_167-Р/2024_16.12.2024</t>
  </si>
  <si>
    <t>Собственность № 
47:14:0000000:418
57-47/097/2024-1 
от 29.11.2024 г.</t>
  </si>
  <si>
    <t>Лаголово ул Детская жилое помещение  дом 5 кв 48 (м/ф)</t>
  </si>
  <si>
    <t>Лаголово ул Садовая жилое помещение  дом 2 кв 43 (м/ф)</t>
  </si>
  <si>
    <t>Лаголово ул Садовая жилое помещение  дом 8 кв 22 (м/ф)</t>
  </si>
  <si>
    <t>Лаголово ул Советская жилое помещение  дом 12 кв 14 (м/ф)</t>
  </si>
  <si>
    <t>47:14:1306004:1</t>
  </si>
  <si>
    <t>Ленинградская область, Ломоносовский район, д. Лаголово. ул.Советская, земельный участок 2</t>
  </si>
  <si>
    <t>Постоянное (бессрочное)
пользование
Номер регистрации вещного права  № 47:14:1306004:1 -47/054/2025-1 от 05.03.2025</t>
  </si>
  <si>
    <t>Администрация Лаголовского сельского поселения Ломоносовского муниципального района Ленинградской области д.Лаголово,
ул.Садовая, д.12</t>
  </si>
  <si>
    <t>Ограничение права или обременения №47-78-21/065/2007-415 от 28.12.2007г</t>
  </si>
  <si>
    <t>Администрация Лаголовского сельского поселения Ломоносовского муниципального района Ленинградской области 4720023672, 1054700590120</t>
  </si>
  <si>
    <t>Земельный участок 2 д. Лаголово. ул.Советская (под снег)</t>
  </si>
  <si>
    <t>188517, Ленинградская область, Ломоносовский 
район, д. Лаголово, ул. Садовая, д. 12</t>
  </si>
  <si>
    <t xml:space="preserve"> 47:14:1306001:712</t>
  </si>
  <si>
    <t>Собственность № 47-78-21/014/2008-111 от 20.04.2008</t>
  </si>
  <si>
    <t>Сооружения дорожного транспорта (д.Мухоловка, ул. Центральная)</t>
  </si>
  <si>
    <t>Ленинградская область, Ломоносовский район, д.Мухоловка, ул. Центральная</t>
  </si>
  <si>
    <t>Собственность № 
47:14:0000000:41
778-47/097/2024-1
от 15.10.2024 г.</t>
  </si>
  <si>
    <t xml:space="preserve"> 15.10.2024</t>
  </si>
  <si>
    <t>Сооружения дорожного транспорта (д.Мухоловка, ул. Озерная)</t>
  </si>
  <si>
    <t>Ленинградская область, Ломоносовский район, д.Мухоловка, ул. Озерная</t>
  </si>
  <si>
    <t>Собственность № 
47:14:0000000:41
777-47/097/2024-1
от 15.10.2024 г.</t>
  </si>
  <si>
    <t>Сооружения дорожного транспорта (д.Михаловка, ул. Центральная)</t>
  </si>
  <si>
    <t>Ленинградская область, Ломоносовский район, д.Михаловка, ул. Центральная</t>
  </si>
  <si>
    <t xml:space="preserve"> 16.10.2024</t>
  </si>
  <si>
    <t>Собственность № 
47:14:0000000:41
780-47/054/2024-1
от 16.10.2024 г.</t>
  </si>
  <si>
    <t>47:14:0000000:41857</t>
  </si>
  <si>
    <t>47:14:0000000:41778</t>
  </si>
  <si>
    <t>47:14:0000000:41777</t>
  </si>
  <si>
    <t>47:14:0000000:41780</t>
  </si>
  <si>
    <t>47:14:0000000:40700</t>
  </si>
  <si>
    <t>Ленинградская область, Ломоносовский район, д.Михаловка, ул. Дальняя</t>
  </si>
  <si>
    <t>Земельный участок (д.Мухоловка, ул.Озерная)</t>
  </si>
  <si>
    <t>47:14:0000000:39614</t>
  </si>
  <si>
    <t>Постоянное (бессрочное)
пользование
Номер регистрации вещного права  № 47:14:0000000:40700-47/097/2022-1 от 28.10.2022</t>
  </si>
  <si>
    <t xml:space="preserve"> 28.10.2022</t>
  </si>
  <si>
    <t>Постоянное (бессрочное)
пользование
Номер регистрации вещного права  № 47:14:0000000:39614-47/021/2019-1 от 29.07.2019</t>
  </si>
  <si>
    <t>Земельный участок (д.Мухоловка, ул.Центральная)</t>
  </si>
  <si>
    <t>Земельный участок (д.Михаловка, ул.Дальняя)</t>
  </si>
  <si>
    <t>47:14:0000000:39766</t>
  </si>
  <si>
    <t>Земельный участок 2/3 (д.Лаголово, ул. Ленинградская)</t>
  </si>
  <si>
    <t>Российская Федерация, Ленинградская область, Ломоносовский район, д. Лаголово, ул. Ленинградская</t>
  </si>
  <si>
    <t>47:14:1306001:4116</t>
  </si>
  <si>
    <t>Постоянное (бессрочное)
пользование
Номер регистрации вещного права  № 47:14:1306001:4116-47/053/2022-1 от 26.08.2022</t>
  </si>
  <si>
    <t>Земельный участок 2/4 (д.Лаголово, ул. Ленинградская)</t>
  </si>
  <si>
    <t>47:14:1306001:4117</t>
  </si>
  <si>
    <t>Постоянное (бессрочное)
пользование
Номер регистрации вещного права  № 47:14:1306001:4117-47/053/2022-1 от 26.08.2022</t>
  </si>
  <si>
    <t xml:space="preserve"> 26.08.2022</t>
  </si>
  <si>
    <t xml:space="preserve"> 29.07.2019</t>
  </si>
  <si>
    <t>Земельный участок 40 (д.Лаголово, ул. Полевая)</t>
  </si>
  <si>
    <t>Российская Федерация, Ленинградская область, Ломоносовский район, д. Лаголово, ул. Полевая)</t>
  </si>
  <si>
    <t>47:14:0000000:38894</t>
  </si>
  <si>
    <t>Собственность № 
47:14:0000000:38894-47/097/2021-3
от 30.04.2021 г.</t>
  </si>
  <si>
    <t xml:space="preserve">  30.04.2021</t>
  </si>
  <si>
    <t>Земельный участок (д.Михаловка, детская площадка)</t>
  </si>
  <si>
    <t xml:space="preserve">Ленинградская область, Ломоносовский район, д.Михаловка, ул. </t>
  </si>
  <si>
    <t>47:14:0000000:39632</t>
  </si>
  <si>
    <t>Постоянное (бессрочное)
пользование
Номер регистрации вещного права  № 47:14:0000000:39632-47/021/2019-1 от 25.07.2019</t>
  </si>
  <si>
    <t xml:space="preserve"> 25.07.2019</t>
  </si>
  <si>
    <t>Земельный участок (д.Мухоловка, ул.Совхозная)</t>
  </si>
  <si>
    <t>Ленинградская область, Ломоносовский район, д.Мухоловка, ул. Совхозная</t>
  </si>
  <si>
    <t>47:14:1307001:122</t>
  </si>
  <si>
    <t>Постоянное (бессрочное)
пользование
Номер регистрации вещного права  № 47:14:1307001:122-47/056/2022-1 от 18.08.2022</t>
  </si>
  <si>
    <t xml:space="preserve"> 18.08.2022</t>
  </si>
  <si>
    <t>Земельный участок (д.Лаголово, ул. Садовая)</t>
  </si>
  <si>
    <t>47:14:0000000:40760</t>
  </si>
  <si>
    <t>Постоянное (бессрочное)
пользование
Номер регистрации вещного права  № 47:14:0000000:40760-47/053/2023-1 от 19.01.2023</t>
  </si>
  <si>
    <t xml:space="preserve">  19.01.2023</t>
  </si>
  <si>
    <t>47:14:1306001:8</t>
  </si>
  <si>
    <t>Российская Федерация, Ленинградская область, Ломоносовский район, д. Лаголово, ул. ул. Садовая</t>
  </si>
  <si>
    <t>Земельный участок (д.Лаголово, ул. Садовая, возле храма)</t>
  </si>
  <si>
    <t>Постоянное (бессрочное)
пользование
Номер регистрации вещного права  № 47:14:1306001:8-47/053/2024-3 от 24.01.2024</t>
  </si>
  <si>
    <t xml:space="preserve"> 24.01.2024</t>
  </si>
  <si>
    <t>Земельный участок (д.Лаголово, ул. Октябрьская)</t>
  </si>
  <si>
    <t>47:14:0000000:40759</t>
  </si>
  <si>
    <t>Постоянное (бессрочное)
пользование
Номер регистрации вещного права  № 47:14:0000000:40759-47/053/2022-1 от 24.11.2022</t>
  </si>
  <si>
    <t xml:space="preserve">  24.11.2022</t>
  </si>
  <si>
    <t>Российская Федерация, Ленинградская область, Ломоносовский район, д. Лаголово, ул. Садовая</t>
  </si>
  <si>
    <t>Российская Федерация, Ленинградская область, Ломоносовский район, д. Лаголово, ул. Октябрьская</t>
  </si>
  <si>
    <t>Российская Федерация, Ленинградская область, Ломоносовский район,Лаголовское  территория промышленная зона "Южная", уч.2</t>
  </si>
  <si>
    <t>47:14:1313001:692</t>
  </si>
  <si>
    <t>Собственность № 
47:14:1313001:692-47/097/2023-4
от 24.03.2023</t>
  </si>
  <si>
    <t xml:space="preserve">  24.03.2023</t>
  </si>
  <si>
    <t>Земельный участок (территория промышленная зона "Южная", уч.2)</t>
  </si>
  <si>
    <t xml:space="preserve">Пост._86_04.10.2022_принятие к учету/Акт_2_19.02.2025_передано в опер.упр. в МКУ "ЛАГОВАЛА"  </t>
  </si>
  <si>
    <t>Земельный участок  4 (д.Лаголово, ул. Советская)</t>
  </si>
  <si>
    <t>Российская Федерация, Ленинградская область, Ломоносовский район, д. Лаголово, ул. Советская</t>
  </si>
  <si>
    <t>47:14:1306004:3</t>
  </si>
  <si>
    <t>Постоянное (бессрочное)
пользование
Номер регистрации вещного права  № 47:14:1306004:3-47/053/2022-1 от 23.11.2022</t>
  </si>
  <si>
    <t xml:space="preserve"> 23.11.2022</t>
  </si>
  <si>
    <t>Земельный участок (д.Мухоловка, ул.Солнечная)</t>
  </si>
  <si>
    <t>Ленинградская область, Ломоносовский район, д.Мухоловка, ул. Солнечная</t>
  </si>
  <si>
    <t>Собственность № 
47:14:1203004:1402-47/097/2023-4
от 09.10.2023</t>
  </si>
  <si>
    <t>47:14:1203004:1176</t>
  </si>
  <si>
    <t>Собственность № 
47:14:1203004:1176-47/053/2022-3
от 16.05.2022</t>
  </si>
  <si>
    <t xml:space="preserve"> 16.05.2022</t>
  </si>
  <si>
    <t>Аренда помещений</t>
  </si>
  <si>
    <t>Земельный участок (коммунальное обслуживание)  ул.Советская, 10/1</t>
  </si>
  <si>
    <t>Земельный участок общего пользования (д.Лаголово, ул. Фабричная)</t>
  </si>
  <si>
    <t>Российская Федерация, Ленинградская область, Ломоносовский район, д. Лаголово, ул.Фабричная)</t>
  </si>
  <si>
    <t>Ленинградская область, Ломоносовский район, д. Мухоловка, ул.Новая</t>
  </si>
  <si>
    <t>Земельный участок общего пользования (д.Мухоловка, ул.Новая)</t>
  </si>
  <si>
    <t>Земельный участок (д.Мухоловка, ул.Солнечная, детская площадка )</t>
  </si>
  <si>
    <t>1085500167</t>
  </si>
  <si>
    <t>1085500168</t>
  </si>
  <si>
    <t>1085500169</t>
  </si>
  <si>
    <t>1085500170</t>
  </si>
  <si>
    <t>1085500171</t>
  </si>
  <si>
    <t>1085500172</t>
  </si>
  <si>
    <t>1085500173</t>
  </si>
  <si>
    <t>1085500174</t>
  </si>
  <si>
    <t>1085500175</t>
  </si>
  <si>
    <t>1085500176</t>
  </si>
  <si>
    <t>1085500177</t>
  </si>
  <si>
    <t>1085500178</t>
  </si>
  <si>
    <t>1085500179</t>
  </si>
  <si>
    <t>1085500180</t>
  </si>
  <si>
    <t>1085500181</t>
  </si>
  <si>
    <t>1085500182</t>
  </si>
  <si>
    <t>Здание Администрации Лаголовского сельского поселения (Лаголово,ул.Садовая,д.12)</t>
  </si>
  <si>
    <t>89-12</t>
  </si>
  <si>
    <t>Расп_40-Р/2025_11.03.2025</t>
  </si>
  <si>
    <t>НЕТ ДАННЫХ</t>
  </si>
  <si>
    <t>РЕЕСТР МУНИЦИПАЛЬНОГО ИМУЩЕСТВА
муниципального образования Лаголовское сельское поселение
Раздел 1. Сведения о муниципальном недвижимом имуществе
Форма 1.1. Объекты недвижимого имущества 
на 31.12.2025г</t>
  </si>
  <si>
    <t>Форма 2.2.  Объекты движимого имущества (за исключением автотранспортных средств)
на 31.12.2025г</t>
  </si>
  <si>
    <t>Раздел 2. Сведения о муниципальном движимом имуществе
Форма 2.1. Объекты движимого имущества (автотранспортные средства)
на 31.12.2025г</t>
  </si>
  <si>
    <t>Форма 2.3. Объекты особо ценного движимого имущества, закрепленного за автономными и бюджетными муниципальными учреждениями
на 31.12.2025г</t>
  </si>
  <si>
    <t>Форма 2.4. Объекты иного имущества, не относящегося к недвижимым и движимым вещам
на 31.12.2025г</t>
  </si>
  <si>
    <t>Форма 2.5. Акции акционерных обществ 
на 31.12.2025г</t>
  </si>
  <si>
    <t>Форма 2.6. Доли (вклады) в уставный (складочный) капитал хозяйственных обществ и товариществ
на 31.12.2025г</t>
  </si>
  <si>
    <t>Форма 3.2. Муниципальные учреждения
на 31.12.2025г</t>
  </si>
  <si>
    <t>Форма 3.1. Муниципальные унитарные предприятия
на 31.12.2025г</t>
  </si>
  <si>
    <t>Форма 3.4. Иные юридические лица, в которых муниципальное образование является учредителем (участником)
на 31.12.2025г</t>
  </si>
  <si>
    <t>Форма 3.3. Хозяйственные общества, товарищества, акции, доли (вклады) в уставном (складочном) капитале которых принадлежат муниципальному образованию
на 31.12.2025г</t>
  </si>
  <si>
    <t>Детская площадка д.Мухоловка, ул.Солнечная</t>
  </si>
  <si>
    <t>Российская Федерация, Ленинградская область, Ломоносовский муниципальный район,  сельское поселение Лаголовское,  ул. д.Мухоловка, ул.Солнечная</t>
  </si>
  <si>
    <t>Расп_96-Р/2025_27.05.2025</t>
  </si>
  <si>
    <t>10852000226/1/ 27.05.2025</t>
  </si>
  <si>
    <t>Общественное пространство «Базикаловский парк» д. Лаголово, вблизи домов 4,5 по ул. Садовая</t>
  </si>
  <si>
    <t>Российская Федерация, Ленинградская область, Ломоносовский муниципальный район,  сельское поселение Лаголовское, деревня Лаголово, вблизи домов 4,5 по ул. Садовая</t>
  </si>
  <si>
    <t>10852000227/1/20.06.2025</t>
  </si>
  <si>
    <t>ИП Черняков Александр Михайлович МК от 21.03.2025 № 0145300023625000001-001 Товарная накладная №1 от 20.06.2025</t>
  </si>
  <si>
    <r>
      <t>Пост._87_04.10.2022_пр к уч_</t>
    </r>
    <r>
      <rPr>
        <sz val="11"/>
        <rFont val="Times New Roman"/>
        <family val="1"/>
        <charset val="204"/>
      </rPr>
      <t>Расп_41-Р/2025_11.03.2025_изм стоим</t>
    </r>
  </si>
  <si>
    <t>Детский спортивный игровой комплекс Михайловка, д.1Б</t>
  </si>
  <si>
    <t>Российская Федерация, Ленинградская область, Ломоносовский муниципальный район,  сельское поселение Лаголовское, деревня Михайловка, д.1Б</t>
  </si>
  <si>
    <t>ИП Белевич Станислав Витальевич МК от 27.05.2025 № 777, доп.согл.1 от 08.09.2025 Товарная накладная №ИП-БСВ777  от 08.09.2025</t>
  </si>
  <si>
    <t xml:space="preserve"> 08.09.2025</t>
  </si>
  <si>
    <t>Ленинградская область, Ломоносовский район, д.Мухоловка, ул. Солнечная, ул.Луговая, ул. Мира, ул.Полевая, ул.Счастливая, ул.Новоселов, участок 1</t>
  </si>
  <si>
    <t>47:14:0000000:39773</t>
  </si>
  <si>
    <t>Земельный участок (д.Мухоловка, ул. Солнечная, ул.Луговая, ул. Мира, ул.Полевая, ул.Счастливая, ул.Новоселов, участок 1)</t>
  </si>
  <si>
    <t>Расп_169-Р/2025_от 31.10.2025</t>
  </si>
  <si>
    <t>Мобильный носимый комплекс оповещения РТС-2000 (мобильная система оповещения)</t>
  </si>
  <si>
    <t>ПО РТС ООО договор от 09.07.2025 № ЭМ-182475 Счет-фактура №521 от 24.10.2025</t>
  </si>
  <si>
    <t>10134000366-70/1(5)/24.10.2025</t>
  </si>
  <si>
    <t xml:space="preserve">10852000371-379/9/ </t>
  </si>
  <si>
    <t>Российская Федерация, Ленинградская область, Ломоносовский муниципальный район,  сельское поселение Лаголовское, деревня Михайловка,ул. Красносельская</t>
  </si>
  <si>
    <t>ЭНЕРГОСЕРВИС ООО Муниципальный контракт №02/20-Л от 15.09.2020 (локальная смета№1)</t>
  </si>
  <si>
    <t xml:space="preserve">Опора железобетонная СВ-95 (световые столбы) д.Михайловка,ул.Красносельская </t>
  </si>
  <si>
    <t>Индивидуальный предприниматель Булига Леонид Михайлович  Муниц.контракт №025/МА от 01.06.2022г</t>
  </si>
  <si>
    <t>1085200163/1/01.06.2022</t>
  </si>
  <si>
    <t>Лаголово ул Детская жилое помещение  дом 5 кв 123</t>
  </si>
  <si>
    <t>Лаголово ул Детская жилое помещение  дом 5 кв 142</t>
  </si>
  <si>
    <t>Лаголово ул Детская жилое помещение  дом 5 кв 96</t>
  </si>
  <si>
    <t>Лаголово ул Детская жилое помещение  дом 5 кв 9</t>
  </si>
  <si>
    <t>Лаголово ул Детская жилое помещение  дом 5 кв 84</t>
  </si>
  <si>
    <t>Лаголово ул Детская жилое помещение  дом 5 кв 82</t>
  </si>
  <si>
    <t>Лаголово ул Детская жилое помещение  дом 5 кв 172</t>
  </si>
  <si>
    <t>Лаголово ул Детская жилое помещение  дом 5 кв 67</t>
  </si>
  <si>
    <t>Лаголово ул Детская жилое помещение  дом 5 кв 144</t>
  </si>
  <si>
    <t>Лаголово ул Детская жилое помещение  дом 5 кв 66</t>
  </si>
  <si>
    <t>Лаголово ул Детская жилое помещение  дом 5 кв 168</t>
  </si>
  <si>
    <t>Лаголово ул Детская жилое помещение  дом 5 кв 170</t>
  </si>
  <si>
    <t>Лаголово ул Детская жилое помещение  дом 5 кв 7</t>
  </si>
  <si>
    <t>188517, Ленинградская область, Ломоносовский район, д. Лаголово, ул. Детская, д. 5, кв. 123</t>
  </si>
  <si>
    <t>47:14:1306001:1579</t>
  </si>
  <si>
    <t xml:space="preserve">Собственность № 47:14:1306001:1579-47/097/2025-1 от 16.12.2025 г.
</t>
  </si>
  <si>
    <t>Расп._192-Р/2025_17.12.2025_</t>
  </si>
  <si>
    <t>188517, Ленинградская область, Ломоносовский район, д. Лаголово, ул. Детская, д. 5, кв. 7</t>
  </si>
  <si>
    <t>188517, Ленинградская область, Ломоносовский район, д. Лаголово, ул. Детская, д. 5, кв. 170</t>
  </si>
  <si>
    <t>188517, Ленинградская область, Ломоносовский район, д. Лаголово, ул. Детская, д. 5, кв. 168</t>
  </si>
  <si>
    <t>188517, Ленинградская область, Ломоносовский район, д. Лаголово, ул. Детская, д. 5, кв. 66</t>
  </si>
  <si>
    <t>188517, Ленинградская область, Ломоносовский район, д. Лаголово, ул. Детская, д. 5, кв. 144</t>
  </si>
  <si>
    <t>188517, Ленинградская область, Ломоносовский район, д. Лаголово, ул. Детская, д. 5, кв. 67</t>
  </si>
  <si>
    <t>188517, Ленинградская область, Ломоносовский район, д. Лаголово, ул. Детская, д. 5, кв. 172</t>
  </si>
  <si>
    <t>188517, Ленинградская область, Ломоносовский район, д. Лаголово, ул. Детская, д. 5, кв. 82</t>
  </si>
  <si>
    <t>188517, Ленинградская область, Ломоносовский район, д. Лаголово, ул. Детская, д. 5, кв. 84</t>
  </si>
  <si>
    <t>188517, Ленинградская область, Ломоносовский район, д. Лаголово, ул. Детская, д. 5, кв. 9</t>
  </si>
  <si>
    <t>188517, Ленинградская область, Ломоносовский район, д. Лаголово, ул. Детская, д. 5, кв. 96</t>
  </si>
  <si>
    <t>188517, Ленинградская область, Ломоносовский район, д. Лаголово, ул. Детская, д. 5, кв. 142</t>
  </si>
  <si>
    <t>47:14:1306001:978</t>
  </si>
  <si>
    <t>Собственность № 47:14:1306001:978-47/097/2025-1 от 16.12.2025 г.</t>
  </si>
  <si>
    <t>47:14:1306001:1595</t>
  </si>
  <si>
    <t>Собственность № 47:14:1306001:1595-47/097/2025-1 от 16.12.2025 г.</t>
  </si>
  <si>
    <t>47:14:1306001:3375</t>
  </si>
  <si>
    <t>Собственность № 47:14:1306001:3375-47/097/2025-1 от 16.12.2025 г.</t>
  </si>
  <si>
    <t>47:14:1306001:1540</t>
  </si>
  <si>
    <t>Собственность № 47:14:1306001:1540-47/097/2025-1 от 16.12.2025 г.</t>
  </si>
  <si>
    <t>47:14:1306001:1597</t>
  </si>
  <si>
    <t>Собственность № 47:14:1306001:1597-47/097/2025-1 от 16.12.2025 г.</t>
  </si>
  <si>
    <t>47:14:1306001:984</t>
  </si>
  <si>
    <t>Собственность № 47:14:1306001:984-47/097/2025-1 от 16.12.2025 г.</t>
  </si>
  <si>
    <t>47:14:1306001:1590</t>
  </si>
  <si>
    <t>Собственность № 47:14:1306001:1590-47/097/2025-1 от 16.12.2025 г.</t>
  </si>
  <si>
    <t>47:14:1306001:935</t>
  </si>
  <si>
    <t>Собственность № 47:14:1306001:935-47/097/2025-1 от 16.12.2025 г.</t>
  </si>
  <si>
    <t>47:14:1306001:1600</t>
  </si>
  <si>
    <t>Собственность № 47:14:1306001:1600-47/097/2025-1 от 16.12.2025 г.</t>
  </si>
  <si>
    <t>3 071 243,95</t>
  </si>
  <si>
    <t>47:14:1306001:971</t>
  </si>
  <si>
    <t>Собственность № 47:14:1306001:971-47/097/2025-1 от 16.12.2025 г.</t>
  </si>
  <si>
    <t>47:14:1306001:982</t>
  </si>
  <si>
    <t>Собственность № 47:14:1306001:982-47/097/2025-1 от 16.12.2025 г.</t>
  </si>
  <si>
    <t>47:14:1306001:3373</t>
  </si>
  <si>
    <t>Собственность № 47:14:1306001:3373-47/097/2025-1 от 16.12.2025 г.</t>
  </si>
  <si>
    <t>10851000380</t>
  </si>
  <si>
    <t>10851000381</t>
  </si>
  <si>
    <t>10851000382</t>
  </si>
  <si>
    <t>10851000383</t>
  </si>
  <si>
    <t>10851000384</t>
  </si>
  <si>
    <t>10851000385</t>
  </si>
  <si>
    <t>10851000386</t>
  </si>
  <si>
    <t>10851000387</t>
  </si>
  <si>
    <t>10851000388</t>
  </si>
  <si>
    <t>10851000389</t>
  </si>
  <si>
    <t>10851000390</t>
  </si>
  <si>
    <t>10851000391</t>
  </si>
  <si>
    <t>10851000392</t>
  </si>
  <si>
    <t xml:space="preserve">В соответствии с Национальным планом («дорожной картой») </t>
  </si>
  <si>
    <t>Наружное газоснабжение дер.Лаголово Лаголовское сп Ломоносовского муниципального района Ленинградской области</t>
  </si>
  <si>
    <t>Глава  администрации   Лаголовского сельского поселения</t>
  </si>
  <si>
    <t>Глава  администрации  Лаголовского сельского поселения</t>
  </si>
  <si>
    <t>Глава  администрации Лаголовского сельского поселения</t>
  </si>
  <si>
    <t>10134000365/1/ 08.09.2025</t>
  </si>
  <si>
    <r>
      <t xml:space="preserve">Балансовая стоимость по состоянию </t>
    </r>
    <r>
      <rPr>
        <b/>
        <sz val="10"/>
        <color rgb="FF000000"/>
        <rFont val="Times New Roman"/>
        <family val="1"/>
        <charset val="204"/>
      </rPr>
      <t>31 декабря 2025 года</t>
    </r>
    <r>
      <rPr>
        <sz val="10"/>
        <color rgb="FF000000"/>
        <rFont val="Times New Roman"/>
        <family val="1"/>
        <charset val="204"/>
      </rPr>
      <t xml:space="preserve"> (руб.)</t>
    </r>
  </si>
  <si>
    <r>
      <t xml:space="preserve">Начисленная амортизация (износ) по состоянию </t>
    </r>
    <r>
      <rPr>
        <b/>
        <sz val="10"/>
        <color rgb="FF000000"/>
        <rFont val="Times New Roman"/>
        <family val="1"/>
        <charset val="204"/>
      </rPr>
      <t>31 декабря 2025 года</t>
    </r>
    <r>
      <rPr>
        <sz val="10"/>
        <color rgb="FF000000"/>
        <rFont val="Times New Roman"/>
        <family val="1"/>
        <charset val="204"/>
      </rPr>
      <t xml:space="preserve"> (руб.)</t>
    </r>
  </si>
  <si>
    <r>
      <t xml:space="preserve">Остаточная стоимость по состоянию </t>
    </r>
    <r>
      <rPr>
        <b/>
        <sz val="10"/>
        <color rgb="FF000000"/>
        <rFont val="Times New Roman"/>
        <family val="1"/>
        <charset val="204"/>
      </rPr>
      <t>31 декабря 2025года</t>
    </r>
  </si>
</sst>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0;[Red]\-#,##0.00"/>
  </numFmts>
  <fonts count="14" x14ac:knownFonts="1">
    <font>
      <sz val="11"/>
      <color theme="1"/>
      <name val="Calibri"/>
      <family val="2"/>
      <charset val="204"/>
      <scheme val="minor"/>
    </font>
    <font>
      <sz val="11"/>
      <color theme="1"/>
      <name val="Times New Roman"/>
      <family val="1"/>
      <charset val="204"/>
    </font>
    <font>
      <b/>
      <sz val="11"/>
      <color theme="1"/>
      <name val="Times New Roman"/>
      <family val="1"/>
      <charset val="204"/>
    </font>
    <font>
      <sz val="8"/>
      <name val="Arial"/>
      <family val="2"/>
    </font>
    <font>
      <sz val="11"/>
      <name val="Times New Roman"/>
      <family val="1"/>
      <charset val="204"/>
    </font>
    <font>
      <sz val="8"/>
      <color theme="1"/>
      <name val="Times New Roman"/>
      <family val="1"/>
      <charset val="204"/>
    </font>
    <font>
      <sz val="11"/>
      <color indexed="8"/>
      <name val="Times New Roman"/>
      <family val="1"/>
      <charset val="204"/>
    </font>
    <font>
      <sz val="11"/>
      <color rgb="FFFF0000"/>
      <name val="Times New Roman"/>
      <family val="1"/>
      <charset val="204"/>
    </font>
    <font>
      <sz val="10"/>
      <color theme="1"/>
      <name val="Times New Roman"/>
      <family val="1"/>
      <charset val="204"/>
    </font>
    <font>
      <sz val="9"/>
      <color theme="1"/>
      <name val="Times New Roman"/>
      <family val="1"/>
      <charset val="204"/>
    </font>
    <font>
      <sz val="10"/>
      <color rgb="FF000000"/>
      <name val="Times New Roman"/>
      <family val="1"/>
      <charset val="204"/>
    </font>
    <font>
      <b/>
      <sz val="10"/>
      <color rgb="FF000000"/>
      <name val="Times New Roman"/>
      <family val="1"/>
      <charset val="204"/>
    </font>
    <font>
      <sz val="10"/>
      <color theme="1"/>
      <name val="Calibri"/>
      <family val="2"/>
      <charset val="204"/>
      <scheme val="minor"/>
    </font>
    <font>
      <sz val="10"/>
      <name val="Times New Roman"/>
      <family val="1"/>
      <charset val="204"/>
    </font>
  </fonts>
  <fills count="2">
    <fill>
      <patternFill patternType="none"/>
    </fill>
    <fill>
      <patternFill patternType="gray125"/>
    </fill>
  </fills>
  <borders count="1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style="thin">
        <color indexed="64"/>
      </right>
      <top/>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s>
  <cellStyleXfs count="4">
    <xf numFmtId="0" fontId="0" fillId="0" borderId="0"/>
    <xf numFmtId="0" fontId="3" fillId="0" borderId="0"/>
    <xf numFmtId="0" fontId="3" fillId="0" borderId="0"/>
    <xf numFmtId="0" fontId="3" fillId="0" borderId="0"/>
  </cellStyleXfs>
  <cellXfs count="123">
    <xf numFmtId="0" fontId="0" fillId="0" borderId="0" xfId="0"/>
    <xf numFmtId="0" fontId="1" fillId="0" borderId="0" xfId="0" applyFont="1" applyBorder="1"/>
    <xf numFmtId="0" fontId="1" fillId="0" borderId="1" xfId="0" applyFont="1" applyBorder="1" applyAlignment="1">
      <alignment vertical="center" wrapText="1"/>
    </xf>
    <xf numFmtId="0" fontId="5" fillId="0" borderId="1" xfId="0" applyFont="1" applyBorder="1" applyAlignment="1">
      <alignment horizontal="center" vertical="center" wrapText="1"/>
    </xf>
    <xf numFmtId="0" fontId="1" fillId="0" borderId="0" xfId="0" applyFont="1" applyBorder="1" applyAlignment="1">
      <alignment horizontal="center"/>
    </xf>
    <xf numFmtId="0" fontId="4" fillId="0" borderId="1" xfId="0" applyFont="1" applyFill="1" applyBorder="1" applyAlignment="1">
      <alignment horizontal="center" vertical="center" wrapText="1"/>
    </xf>
    <xf numFmtId="0" fontId="1" fillId="0" borderId="2" xfId="0" applyFont="1" applyBorder="1" applyAlignment="1">
      <alignment horizontal="center" vertical="center" wrapText="1"/>
    </xf>
    <xf numFmtId="0" fontId="2" fillId="0" borderId="4" xfId="0" applyFont="1" applyBorder="1" applyAlignment="1">
      <alignment horizontal="center" wrapText="1"/>
    </xf>
    <xf numFmtId="0" fontId="2" fillId="0" borderId="4" xfId="0" applyFont="1" applyBorder="1" applyAlignment="1">
      <alignment horizontal="center"/>
    </xf>
    <xf numFmtId="0" fontId="1" fillId="0" borderId="1" xfId="0" applyFont="1" applyBorder="1" applyAlignment="1">
      <alignment horizontal="center" vertical="center" wrapText="1"/>
    </xf>
    <xf numFmtId="0" fontId="0" fillId="0" borderId="4" xfId="0" applyBorder="1" applyAlignment="1"/>
    <xf numFmtId="0" fontId="1" fillId="0" borderId="2" xfId="0" applyFont="1" applyBorder="1" applyAlignment="1">
      <alignment vertical="center" wrapText="1"/>
    </xf>
    <xf numFmtId="0" fontId="1" fillId="0" borderId="0" xfId="0" applyFont="1" applyBorder="1" applyAlignment="1">
      <alignment vertical="center" wrapText="1"/>
    </xf>
    <xf numFmtId="0" fontId="1" fillId="0" borderId="0" xfId="0" applyFont="1" applyBorder="1" applyAlignment="1">
      <alignment horizontal="center" vertical="center" wrapText="1"/>
    </xf>
    <xf numFmtId="0" fontId="8" fillId="0" borderId="1" xfId="0" applyFont="1" applyBorder="1" applyAlignment="1">
      <alignment horizontal="center" vertical="center" wrapText="1"/>
    </xf>
    <xf numFmtId="49" fontId="8" fillId="0" borderId="1" xfId="0" applyNumberFormat="1" applyFont="1" applyBorder="1" applyAlignment="1">
      <alignment horizontal="center" vertical="center" wrapText="1"/>
    </xf>
    <xf numFmtId="0" fontId="9" fillId="0" borderId="1" xfId="0" applyFont="1" applyBorder="1" applyAlignment="1">
      <alignment horizontal="center" vertical="center" wrapText="1"/>
    </xf>
    <xf numFmtId="4" fontId="1" fillId="0" borderId="1" xfId="0" applyNumberFormat="1" applyFont="1" applyFill="1" applyBorder="1" applyAlignment="1">
      <alignment horizontal="center" vertical="center" wrapText="1"/>
    </xf>
    <xf numFmtId="14" fontId="1" fillId="0" borderId="1" xfId="0" applyNumberFormat="1" applyFont="1" applyFill="1" applyBorder="1" applyAlignment="1">
      <alignment horizontal="center" vertical="center" wrapText="1"/>
    </xf>
    <xf numFmtId="49" fontId="1" fillId="0" borderId="1" xfId="0" applyNumberFormat="1" applyFont="1" applyFill="1" applyBorder="1" applyAlignment="1">
      <alignment horizontal="center" vertical="center" wrapText="1"/>
    </xf>
    <xf numFmtId="0" fontId="6" fillId="0" borderId="1" xfId="0" applyFont="1" applyFill="1" applyBorder="1" applyAlignment="1">
      <alignment horizontal="center" vertical="center" wrapText="1"/>
    </xf>
    <xf numFmtId="0" fontId="1" fillId="0" borderId="0" xfId="0" applyFont="1" applyFill="1" applyBorder="1"/>
    <xf numFmtId="0" fontId="10" fillId="0" borderId="1" xfId="0" applyFont="1" applyFill="1" applyBorder="1" applyAlignment="1">
      <alignment horizontal="center" vertical="center" wrapText="1"/>
    </xf>
    <xf numFmtId="0" fontId="8" fillId="0" borderId="0" xfId="0" applyFont="1" applyFill="1" applyAlignment="1">
      <alignment wrapText="1"/>
    </xf>
    <xf numFmtId="0" fontId="8" fillId="0" borderId="0" xfId="0" applyFont="1" applyFill="1"/>
    <xf numFmtId="0" fontId="8" fillId="0" borderId="2" xfId="0" applyFont="1" applyFill="1" applyBorder="1" applyAlignment="1">
      <alignment horizontal="center" vertical="center" wrapText="1"/>
    </xf>
    <xf numFmtId="0" fontId="8" fillId="0" borderId="5" xfId="0" applyFont="1" applyFill="1" applyBorder="1" applyAlignment="1">
      <alignment horizontal="center" vertical="center" wrapText="1"/>
    </xf>
    <xf numFmtId="0" fontId="13" fillId="0" borderId="3" xfId="0" applyFont="1" applyFill="1" applyBorder="1" applyAlignment="1">
      <alignment horizontal="center" vertical="center" wrapText="1"/>
    </xf>
    <xf numFmtId="0" fontId="1" fillId="0" borderId="4" xfId="0" applyFont="1" applyFill="1" applyBorder="1"/>
    <xf numFmtId="0" fontId="1" fillId="0" borderId="4" xfId="0" applyFont="1" applyFill="1" applyBorder="1" applyAlignment="1">
      <alignment horizontal="center"/>
    </xf>
    <xf numFmtId="0" fontId="0" fillId="0" borderId="0" xfId="0" applyFill="1"/>
    <xf numFmtId="0" fontId="8" fillId="0" borderId="1" xfId="0" applyFont="1" applyBorder="1" applyAlignment="1">
      <alignment horizontal="center" vertical="center" wrapText="1"/>
    </xf>
    <xf numFmtId="49" fontId="1" fillId="0" borderId="0" xfId="0" applyNumberFormat="1" applyFont="1" applyFill="1" applyBorder="1" applyAlignment="1">
      <alignment horizontal="center" vertical="center"/>
    </xf>
    <xf numFmtId="0" fontId="5" fillId="0" borderId="1" xfId="0" applyFont="1" applyFill="1" applyBorder="1" applyAlignment="1">
      <alignment horizontal="center" vertical="center" wrapText="1"/>
    </xf>
    <xf numFmtId="0" fontId="1" fillId="0" borderId="1" xfId="0" applyFont="1" applyFill="1" applyBorder="1" applyAlignment="1">
      <alignment wrapText="1"/>
    </xf>
    <xf numFmtId="0" fontId="6" fillId="0" borderId="2" xfId="0" applyFont="1" applyFill="1" applyBorder="1" applyAlignment="1">
      <alignment horizontal="center" vertical="center" wrapText="1"/>
    </xf>
    <xf numFmtId="14" fontId="6" fillId="0" borderId="1" xfId="0" applyNumberFormat="1" applyFont="1" applyFill="1" applyBorder="1" applyAlignment="1">
      <alignment horizontal="center" vertical="center" wrapText="1"/>
    </xf>
    <xf numFmtId="0" fontId="1" fillId="0" borderId="0" xfId="0" applyFont="1" applyFill="1" applyBorder="1" applyAlignment="1">
      <alignment horizontal="center" vertical="center"/>
    </xf>
    <xf numFmtId="164" fontId="4" fillId="0" borderId="1" xfId="3" applyNumberFormat="1" applyFont="1" applyFill="1" applyBorder="1" applyAlignment="1">
      <alignment horizontal="center" vertical="center"/>
    </xf>
    <xf numFmtId="164" fontId="4" fillId="0" borderId="1" xfId="0" applyNumberFormat="1" applyFont="1" applyFill="1" applyBorder="1" applyAlignment="1">
      <alignment horizontal="center" vertical="center" wrapText="1"/>
    </xf>
    <xf numFmtId="0" fontId="7" fillId="0" borderId="1" xfId="0" applyFont="1" applyFill="1" applyBorder="1" applyAlignment="1">
      <alignment horizontal="center" vertical="center" wrapText="1"/>
    </xf>
    <xf numFmtId="0" fontId="4" fillId="0" borderId="1" xfId="2" applyNumberFormat="1" applyFont="1" applyFill="1" applyBorder="1" applyAlignment="1">
      <alignment horizontal="center" vertical="center" wrapText="1"/>
    </xf>
    <xf numFmtId="14" fontId="4" fillId="0" borderId="1" xfId="1" applyNumberFormat="1" applyFont="1" applyFill="1" applyBorder="1" applyAlignment="1">
      <alignment horizontal="center" vertical="center" wrapText="1"/>
    </xf>
    <xf numFmtId="0" fontId="1" fillId="0" borderId="0" xfId="0" applyFont="1" applyFill="1" applyBorder="1" applyAlignment="1">
      <alignment horizontal="center" vertical="center" wrapText="1"/>
    </xf>
    <xf numFmtId="0" fontId="1" fillId="0" borderId="0" xfId="0" applyFont="1" applyFill="1" applyBorder="1" applyAlignment="1">
      <alignment horizontal="center"/>
    </xf>
    <xf numFmtId="0" fontId="9" fillId="0" borderId="1" xfId="0" applyFont="1" applyFill="1" applyBorder="1" applyAlignment="1">
      <alignment horizontal="center" vertical="center" wrapText="1"/>
    </xf>
    <xf numFmtId="164" fontId="4" fillId="0" borderId="1" xfId="3" applyNumberFormat="1" applyFont="1" applyFill="1" applyBorder="1" applyAlignment="1">
      <alignment horizontal="center" vertical="center" wrapText="1"/>
    </xf>
    <xf numFmtId="0" fontId="4" fillId="0" borderId="1" xfId="3" applyNumberFormat="1" applyFont="1" applyFill="1" applyBorder="1" applyAlignment="1">
      <alignment horizontal="center" vertical="center" wrapText="1"/>
    </xf>
    <xf numFmtId="0" fontId="1" fillId="0" borderId="14" xfId="0" applyFont="1" applyFill="1" applyBorder="1" applyAlignment="1">
      <alignment horizontal="center" vertical="center" wrapText="1"/>
    </xf>
    <xf numFmtId="14" fontId="1" fillId="0" borderId="0" xfId="0" applyNumberFormat="1" applyFont="1" applyFill="1" applyBorder="1" applyAlignment="1">
      <alignment horizontal="center" vertical="center" wrapText="1"/>
    </xf>
    <xf numFmtId="14" fontId="1" fillId="0" borderId="0" xfId="0" applyNumberFormat="1" applyFont="1" applyFill="1" applyBorder="1" applyAlignment="1">
      <alignment horizontal="center" vertical="center"/>
    </xf>
    <xf numFmtId="0" fontId="1" fillId="0" borderId="0" xfId="0" applyFont="1" applyFill="1"/>
    <xf numFmtId="0" fontId="1" fillId="0" borderId="0" xfId="0" applyFont="1" applyFill="1" applyBorder="1" applyAlignment="1">
      <alignment wrapText="1"/>
    </xf>
    <xf numFmtId="0" fontId="1" fillId="0" borderId="0" xfId="0" applyFont="1" applyFill="1" applyAlignment="1">
      <alignment horizontal="center" vertical="center"/>
    </xf>
    <xf numFmtId="0" fontId="1" fillId="0" borderId="0" xfId="0" applyFont="1" applyFill="1" applyBorder="1" applyAlignment="1">
      <alignment horizontal="center" wrapText="1"/>
    </xf>
    <xf numFmtId="0" fontId="1" fillId="0" borderId="0" xfId="0" applyFont="1" applyFill="1" applyAlignment="1">
      <alignment wrapText="1"/>
    </xf>
    <xf numFmtId="0" fontId="4" fillId="0" borderId="0" xfId="0" applyFont="1" applyFill="1" applyAlignment="1">
      <alignment wrapText="1"/>
    </xf>
    <xf numFmtId="0" fontId="1" fillId="0" borderId="0" xfId="0" applyFont="1" applyFill="1" applyAlignment="1">
      <alignment horizontal="center" vertical="center" wrapText="1"/>
    </xf>
    <xf numFmtId="0" fontId="8" fillId="0" borderId="1" xfId="0" applyFont="1" applyBorder="1" applyAlignment="1">
      <alignment horizontal="center" vertical="center" wrapText="1"/>
    </xf>
    <xf numFmtId="0" fontId="8" fillId="0" borderId="1" xfId="0" applyFont="1" applyBorder="1" applyAlignment="1">
      <alignment vertical="center" wrapText="1"/>
    </xf>
    <xf numFmtId="49" fontId="4" fillId="0" borderId="1" xfId="0" applyNumberFormat="1" applyFont="1" applyFill="1" applyBorder="1" applyAlignment="1">
      <alignment horizontal="center" vertical="center" wrapText="1"/>
    </xf>
    <xf numFmtId="0" fontId="6" fillId="0" borderId="10" xfId="0" applyFont="1" applyFill="1" applyBorder="1" applyAlignment="1">
      <alignment horizontal="center" vertical="center" wrapText="1"/>
    </xf>
    <xf numFmtId="4" fontId="4" fillId="0" borderId="1" xfId="0" applyNumberFormat="1" applyFont="1" applyFill="1" applyBorder="1" applyAlignment="1">
      <alignment horizontal="center" vertical="center" wrapText="1"/>
    </xf>
    <xf numFmtId="14" fontId="4" fillId="0" borderId="1" xfId="0" applyNumberFormat="1" applyFont="1" applyFill="1" applyBorder="1" applyAlignment="1">
      <alignment horizontal="center" vertical="center" wrapText="1"/>
    </xf>
    <xf numFmtId="164" fontId="4" fillId="0" borderId="14" xfId="0" applyNumberFormat="1" applyFont="1" applyFill="1" applyBorder="1" applyAlignment="1">
      <alignment horizontal="center" vertical="center" wrapText="1"/>
    </xf>
    <xf numFmtId="0" fontId="1" fillId="0" borderId="1" xfId="0" applyFont="1" applyFill="1" applyBorder="1" applyAlignment="1">
      <alignment horizontal="center" vertical="center" wrapText="1"/>
    </xf>
    <xf numFmtId="0" fontId="1" fillId="0" borderId="2" xfId="0" applyFont="1" applyFill="1" applyBorder="1" applyAlignment="1">
      <alignment horizontal="center" vertical="center" wrapText="1"/>
    </xf>
    <xf numFmtId="0" fontId="1" fillId="0" borderId="3" xfId="0" applyFont="1" applyFill="1" applyBorder="1" applyAlignment="1">
      <alignment horizontal="center" vertical="center" wrapText="1"/>
    </xf>
    <xf numFmtId="0" fontId="1" fillId="0" borderId="1" xfId="0" applyFont="1" applyFill="1" applyBorder="1" applyAlignment="1">
      <alignment horizontal="center" vertical="center" wrapText="1"/>
    </xf>
    <xf numFmtId="164" fontId="4" fillId="0" borderId="1" xfId="2" applyNumberFormat="1" applyFont="1" applyFill="1" applyBorder="1" applyAlignment="1">
      <alignment horizontal="center" vertical="center" wrapText="1"/>
    </xf>
    <xf numFmtId="0" fontId="4" fillId="0" borderId="2" xfId="0" applyFont="1" applyFill="1" applyBorder="1" applyAlignment="1">
      <alignment horizontal="center" vertical="center" wrapText="1"/>
    </xf>
    <xf numFmtId="0" fontId="1" fillId="0" borderId="2" xfId="0" applyFont="1" applyFill="1" applyBorder="1" applyAlignment="1">
      <alignment horizontal="center" vertical="center" wrapText="1"/>
    </xf>
    <xf numFmtId="0" fontId="1" fillId="0" borderId="3" xfId="0" applyFont="1" applyFill="1" applyBorder="1" applyAlignment="1">
      <alignment horizontal="center" vertical="center" wrapText="1"/>
    </xf>
    <xf numFmtId="49" fontId="1" fillId="0" borderId="2" xfId="0" applyNumberFormat="1" applyFont="1" applyFill="1" applyBorder="1" applyAlignment="1">
      <alignment horizontal="center" vertical="center" wrapText="1"/>
    </xf>
    <xf numFmtId="49" fontId="1" fillId="0" borderId="3" xfId="0" applyNumberFormat="1" applyFont="1" applyFill="1" applyBorder="1" applyAlignment="1">
      <alignment horizontal="center" vertical="center" wrapText="1"/>
    </xf>
    <xf numFmtId="0" fontId="2" fillId="0" borderId="4" xfId="0" applyFont="1" applyFill="1" applyBorder="1" applyAlignment="1">
      <alignment horizontal="center" wrapText="1"/>
    </xf>
    <xf numFmtId="0" fontId="2" fillId="0" borderId="4" xfId="0" applyFont="1" applyFill="1" applyBorder="1" applyAlignment="1">
      <alignment horizontal="center"/>
    </xf>
    <xf numFmtId="0" fontId="1" fillId="0" borderId="4" xfId="0" applyFont="1" applyFill="1" applyBorder="1" applyAlignment="1"/>
    <xf numFmtId="0" fontId="0" fillId="0" borderId="3" xfId="0" applyFill="1" applyBorder="1" applyAlignment="1">
      <alignment horizontal="center" vertical="center" wrapText="1"/>
    </xf>
    <xf numFmtId="0" fontId="1" fillId="0" borderId="1" xfId="0" applyFont="1" applyFill="1" applyBorder="1" applyAlignment="1">
      <alignment horizontal="center" vertical="center" wrapText="1"/>
    </xf>
    <xf numFmtId="0" fontId="1" fillId="0" borderId="1" xfId="0" applyFont="1" applyFill="1" applyBorder="1" applyAlignment="1">
      <alignment horizontal="center" vertical="center"/>
    </xf>
    <xf numFmtId="0" fontId="1" fillId="0" borderId="4" xfId="0" applyFont="1" applyFill="1" applyBorder="1" applyAlignment="1">
      <alignment wrapText="1"/>
    </xf>
    <xf numFmtId="0" fontId="2" fillId="0" borderId="0" xfId="0" applyFont="1" applyFill="1" applyBorder="1" applyAlignment="1">
      <alignment horizontal="center" wrapText="1"/>
    </xf>
    <xf numFmtId="0" fontId="2" fillId="0" borderId="0" xfId="0" applyFont="1" applyFill="1" applyBorder="1" applyAlignment="1">
      <alignment horizontal="center"/>
    </xf>
    <xf numFmtId="0" fontId="0" fillId="0" borderId="0" xfId="0" applyFill="1" applyBorder="1" applyAlignment="1"/>
    <xf numFmtId="0" fontId="10" fillId="0" borderId="2"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8" fillId="0" borderId="9"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8" fillId="0" borderId="7" xfId="0" applyFont="1" applyFill="1" applyBorder="1" applyAlignment="1">
      <alignment horizontal="center" vertical="center" wrapText="1"/>
    </xf>
    <xf numFmtId="4" fontId="8" fillId="0" borderId="1" xfId="0" applyNumberFormat="1" applyFont="1" applyFill="1" applyBorder="1" applyAlignment="1">
      <alignment horizontal="center" vertical="center" wrapText="1"/>
    </xf>
    <xf numFmtId="0" fontId="2" fillId="0" borderId="4" xfId="0" applyFont="1" applyBorder="1" applyAlignment="1">
      <alignment horizontal="center" wrapText="1"/>
    </xf>
    <xf numFmtId="0" fontId="2" fillId="0" borderId="4" xfId="0" applyFont="1" applyBorder="1" applyAlignment="1">
      <alignment horizontal="center"/>
    </xf>
    <xf numFmtId="0" fontId="0" fillId="0" borderId="4" xfId="0" applyBorder="1" applyAlignment="1"/>
    <xf numFmtId="0" fontId="1" fillId="0" borderId="2" xfId="0" applyFont="1" applyBorder="1" applyAlignment="1">
      <alignment horizontal="center" vertical="center" wrapText="1"/>
    </xf>
    <xf numFmtId="0" fontId="1" fillId="0" borderId="3" xfId="0" applyFont="1" applyBorder="1" applyAlignment="1">
      <alignment horizontal="center" vertical="center" wrapText="1"/>
    </xf>
    <xf numFmtId="0" fontId="1" fillId="0" borderId="7" xfId="0" applyFont="1" applyBorder="1" applyAlignment="1">
      <alignment horizontal="center" vertical="center" wrapText="1"/>
    </xf>
    <xf numFmtId="0" fontId="1" fillId="0" borderId="8" xfId="0" applyFont="1" applyBorder="1" applyAlignment="1">
      <alignment horizontal="center" vertical="center" wrapText="1"/>
    </xf>
    <xf numFmtId="0" fontId="1" fillId="0" borderId="9" xfId="0" applyFont="1" applyBorder="1" applyAlignment="1">
      <alignment horizontal="center" vertical="center" wrapText="1"/>
    </xf>
    <xf numFmtId="0" fontId="0" fillId="0" borderId="3" xfId="0" applyBorder="1" applyAlignment="1">
      <alignment horizontal="center" vertical="center" wrapText="1"/>
    </xf>
    <xf numFmtId="0" fontId="8" fillId="0" borderId="10" xfId="0" applyFont="1" applyBorder="1" applyAlignment="1">
      <alignment horizontal="center" vertical="center" wrapText="1"/>
    </xf>
    <xf numFmtId="0" fontId="12" fillId="0" borderId="6" xfId="0" applyFont="1" applyBorder="1" applyAlignment="1"/>
    <xf numFmtId="0" fontId="0" fillId="0" borderId="11" xfId="0" applyBorder="1" applyAlignment="1"/>
    <xf numFmtId="0" fontId="8" fillId="0" borderId="12" xfId="0" applyFont="1" applyBorder="1" applyAlignment="1">
      <alignment horizontal="center" vertical="center" wrapText="1"/>
    </xf>
    <xf numFmtId="0" fontId="12" fillId="0" borderId="4" xfId="0" applyFont="1" applyBorder="1" applyAlignment="1"/>
    <xf numFmtId="0" fontId="0" fillId="0" borderId="13" xfId="0" applyBorder="1" applyAlignment="1"/>
    <xf numFmtId="0" fontId="1" fillId="0" borderId="1" xfId="0" applyFont="1" applyBorder="1" applyAlignment="1">
      <alignment horizontal="center" vertical="center" wrapText="1"/>
    </xf>
    <xf numFmtId="0" fontId="0" fillId="0" borderId="1" xfId="0" applyBorder="1" applyAlignment="1"/>
    <xf numFmtId="0" fontId="1" fillId="0" borderId="10" xfId="0" applyFont="1" applyBorder="1" applyAlignment="1">
      <alignment horizontal="center" vertical="center" wrapText="1"/>
    </xf>
    <xf numFmtId="0" fontId="0" fillId="0" borderId="6" xfId="0" applyBorder="1" applyAlignment="1">
      <alignment horizontal="center" vertical="center" wrapText="1"/>
    </xf>
    <xf numFmtId="0" fontId="0" fillId="0" borderId="11" xfId="0" applyBorder="1" applyAlignment="1">
      <alignment horizontal="center" vertical="center" wrapText="1"/>
    </xf>
    <xf numFmtId="0" fontId="0" fillId="0" borderId="12" xfId="0" applyBorder="1" applyAlignment="1">
      <alignment horizontal="center" vertical="center" wrapText="1"/>
    </xf>
    <xf numFmtId="0" fontId="0" fillId="0" borderId="4" xfId="0" applyBorder="1" applyAlignment="1">
      <alignment horizontal="center" vertical="center" wrapText="1"/>
    </xf>
    <xf numFmtId="0" fontId="0" fillId="0" borderId="13"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0" fillId="0" borderId="1" xfId="0" applyBorder="1" applyAlignment="1">
      <alignment horizontal="center" vertical="center" wrapText="1"/>
    </xf>
    <xf numFmtId="0" fontId="8" fillId="0" borderId="1" xfId="0" applyFont="1" applyBorder="1" applyAlignment="1">
      <alignment horizontal="center" vertical="center" wrapText="1"/>
    </xf>
    <xf numFmtId="0" fontId="12" fillId="0" borderId="1" xfId="0" applyFont="1" applyBorder="1" applyAlignment="1"/>
    <xf numFmtId="0" fontId="0" fillId="0" borderId="8" xfId="0" applyBorder="1" applyAlignment="1"/>
    <xf numFmtId="0" fontId="0" fillId="0" borderId="9" xfId="0" applyBorder="1" applyAlignment="1"/>
    <xf numFmtId="0" fontId="0" fillId="0" borderId="1" xfId="0" applyFont="1" applyBorder="1" applyAlignment="1"/>
  </cellXfs>
  <cellStyles count="4">
    <cellStyle name="Обычный" xfId="0" builtinId="0"/>
    <cellStyle name="Обычный_Лист1" xfId="1"/>
    <cellStyle name="Обычный_Р1ф.1.1 (недвиж.имущ)" xfId="2"/>
    <cellStyle name="Обычный_Р2ф.2.2 (детские площадки ТБО)"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121"/>
  <sheetViews>
    <sheetView tabSelected="1" zoomScale="60" zoomScaleNormal="60" workbookViewId="0">
      <pane xSplit="8" ySplit="2" topLeftCell="I3" activePane="bottomRight" state="frozen"/>
      <selection activeCell="D1" sqref="D1"/>
      <selection pane="topRight" activeCell="I1" sqref="I1"/>
      <selection pane="bottomLeft" activeCell="D3" sqref="D3"/>
      <selection pane="bottomRight" sqref="A1:XFD1048576"/>
    </sheetView>
  </sheetViews>
  <sheetFormatPr defaultRowHeight="15" x14ac:dyDescent="0.25"/>
  <cols>
    <col min="1" max="1" width="6.7109375" style="21" customWidth="1"/>
    <col min="2" max="3" width="38.42578125" style="21" customWidth="1"/>
    <col min="4" max="4" width="56.42578125" style="21" customWidth="1"/>
    <col min="5" max="5" width="44.7109375" style="21" customWidth="1"/>
    <col min="6" max="6" width="25.140625" style="44" customWidth="1"/>
    <col min="7" max="7" width="14.42578125" style="44" customWidth="1"/>
    <col min="8" max="8" width="16.7109375" style="21" customWidth="1"/>
    <col min="9" max="9" width="17.140625" style="21" customWidth="1"/>
    <col min="10" max="10" width="15.140625" style="21" customWidth="1"/>
    <col min="11" max="11" width="16.85546875" style="21" customWidth="1"/>
    <col min="12" max="12" width="17.28515625" style="21" customWidth="1"/>
    <col min="13" max="13" width="30.42578125" style="21" customWidth="1"/>
    <col min="14" max="14" width="26.42578125" style="21" customWidth="1"/>
    <col min="15" max="15" width="24.7109375" style="21" customWidth="1"/>
    <col min="16" max="16" width="18.140625" style="32" customWidth="1"/>
    <col min="17" max="16384" width="9.140625" style="21"/>
  </cols>
  <sheetData>
    <row r="1" spans="1:16" ht="117" customHeight="1" x14ac:dyDescent="0.25">
      <c r="A1" s="75" t="s">
        <v>730</v>
      </c>
      <c r="B1" s="75"/>
      <c r="C1" s="75"/>
      <c r="D1" s="76"/>
      <c r="E1" s="76"/>
      <c r="F1" s="76"/>
      <c r="G1" s="76"/>
      <c r="H1" s="76"/>
      <c r="I1" s="76"/>
      <c r="J1" s="76"/>
      <c r="K1" s="76"/>
      <c r="L1" s="76"/>
      <c r="M1" s="76"/>
      <c r="N1" s="77"/>
    </row>
    <row r="2" spans="1:16" ht="141.75" customHeight="1" x14ac:dyDescent="0.25">
      <c r="A2" s="71" t="s">
        <v>0</v>
      </c>
      <c r="B2" s="71" t="s">
        <v>377</v>
      </c>
      <c r="C2" s="71" t="s">
        <v>8</v>
      </c>
      <c r="D2" s="71" t="s">
        <v>1</v>
      </c>
      <c r="E2" s="71" t="s">
        <v>2</v>
      </c>
      <c r="F2" s="71" t="s">
        <v>3</v>
      </c>
      <c r="G2" s="71" t="s">
        <v>4</v>
      </c>
      <c r="H2" s="71" t="s">
        <v>100</v>
      </c>
      <c r="I2" s="79" t="s">
        <v>103</v>
      </c>
      <c r="J2" s="80"/>
      <c r="K2" s="80"/>
      <c r="L2" s="71" t="s">
        <v>5</v>
      </c>
      <c r="M2" s="71" t="s">
        <v>6</v>
      </c>
      <c r="N2" s="71" t="s">
        <v>7</v>
      </c>
      <c r="O2" s="71" t="s">
        <v>409</v>
      </c>
      <c r="P2" s="73" t="s">
        <v>378</v>
      </c>
    </row>
    <row r="3" spans="1:16" ht="39.75" customHeight="1" x14ac:dyDescent="0.25">
      <c r="A3" s="72"/>
      <c r="B3" s="78"/>
      <c r="C3" s="78"/>
      <c r="D3" s="72"/>
      <c r="E3" s="72"/>
      <c r="F3" s="72"/>
      <c r="G3" s="72"/>
      <c r="H3" s="72"/>
      <c r="I3" s="33" t="s">
        <v>101</v>
      </c>
      <c r="J3" s="33" t="s">
        <v>102</v>
      </c>
      <c r="K3" s="33" t="s">
        <v>344</v>
      </c>
      <c r="L3" s="72"/>
      <c r="M3" s="72"/>
      <c r="N3" s="72"/>
      <c r="O3" s="72"/>
      <c r="P3" s="74"/>
    </row>
    <row r="4" spans="1:16" x14ac:dyDescent="0.25">
      <c r="A4" s="68">
        <v>1</v>
      </c>
      <c r="B4" s="68">
        <v>2</v>
      </c>
      <c r="C4" s="68">
        <v>3</v>
      </c>
      <c r="D4" s="68">
        <v>4</v>
      </c>
      <c r="E4" s="68">
        <v>5</v>
      </c>
      <c r="F4" s="68">
        <v>6</v>
      </c>
      <c r="G4" s="68">
        <v>7</v>
      </c>
      <c r="H4" s="68">
        <v>8</v>
      </c>
      <c r="I4" s="68">
        <v>9</v>
      </c>
      <c r="J4" s="68">
        <v>10</v>
      </c>
      <c r="K4" s="68">
        <v>11</v>
      </c>
      <c r="L4" s="68">
        <v>12</v>
      </c>
      <c r="M4" s="68">
        <v>13</v>
      </c>
      <c r="N4" s="68">
        <v>14</v>
      </c>
      <c r="O4" s="34"/>
      <c r="P4" s="19"/>
    </row>
    <row r="5" spans="1:16" s="37" customFormat="1" ht="126.75" customHeight="1" x14ac:dyDescent="0.25">
      <c r="A5" s="68">
        <v>1</v>
      </c>
      <c r="B5" s="35" t="s">
        <v>615</v>
      </c>
      <c r="C5" s="35" t="s">
        <v>185</v>
      </c>
      <c r="D5" s="68" t="s">
        <v>35</v>
      </c>
      <c r="E5" s="68" t="s">
        <v>110</v>
      </c>
      <c r="F5" s="20" t="s">
        <v>111</v>
      </c>
      <c r="G5" s="20" t="s">
        <v>410</v>
      </c>
      <c r="H5" s="17">
        <v>8414.5499999999993</v>
      </c>
      <c r="I5" s="17">
        <v>8414.5499999999993</v>
      </c>
      <c r="J5" s="17" t="s">
        <v>427</v>
      </c>
      <c r="K5" s="17">
        <v>8414.5499999999993</v>
      </c>
      <c r="L5" s="36">
        <v>42755</v>
      </c>
      <c r="M5" s="20" t="s">
        <v>408</v>
      </c>
      <c r="N5" s="68" t="s">
        <v>126</v>
      </c>
      <c r="O5" s="68" t="s">
        <v>691</v>
      </c>
      <c r="P5" s="19" t="s">
        <v>543</v>
      </c>
    </row>
    <row r="6" spans="1:16" s="37" customFormat="1" ht="84" customHeight="1" x14ac:dyDescent="0.25">
      <c r="A6" s="68">
        <v>2</v>
      </c>
      <c r="B6" s="35" t="s">
        <v>615</v>
      </c>
      <c r="C6" s="35" t="s">
        <v>185</v>
      </c>
      <c r="D6" s="68" t="s">
        <v>36</v>
      </c>
      <c r="E6" s="68" t="s">
        <v>110</v>
      </c>
      <c r="F6" s="20" t="s">
        <v>112</v>
      </c>
      <c r="G6" s="20">
        <v>25000</v>
      </c>
      <c r="H6" s="17">
        <v>2250</v>
      </c>
      <c r="I6" s="17">
        <v>2250</v>
      </c>
      <c r="J6" s="17" t="s">
        <v>427</v>
      </c>
      <c r="K6" s="17">
        <v>2250</v>
      </c>
      <c r="L6" s="36">
        <v>42300</v>
      </c>
      <c r="M6" s="20" t="s">
        <v>545</v>
      </c>
      <c r="N6" s="68" t="s">
        <v>126</v>
      </c>
      <c r="O6" s="68" t="s">
        <v>691</v>
      </c>
      <c r="P6" s="19" t="s">
        <v>543</v>
      </c>
    </row>
    <row r="7" spans="1:16" s="37" customFormat="1" ht="87.75" customHeight="1" x14ac:dyDescent="0.25">
      <c r="A7" s="68">
        <v>3</v>
      </c>
      <c r="B7" s="35" t="s">
        <v>615</v>
      </c>
      <c r="C7" s="35" t="s">
        <v>185</v>
      </c>
      <c r="D7" s="68" t="s">
        <v>37</v>
      </c>
      <c r="E7" s="5" t="s">
        <v>115</v>
      </c>
      <c r="F7" s="20" t="s">
        <v>113</v>
      </c>
      <c r="G7" s="20">
        <v>84</v>
      </c>
      <c r="H7" s="17">
        <v>33293.4</v>
      </c>
      <c r="I7" s="17">
        <f>H7</f>
        <v>33293.4</v>
      </c>
      <c r="J7" s="17" t="s">
        <v>427</v>
      </c>
      <c r="K7" s="17">
        <f>I7</f>
        <v>33293.4</v>
      </c>
      <c r="L7" s="36">
        <v>43671</v>
      </c>
      <c r="M7" s="20" t="s">
        <v>546</v>
      </c>
      <c r="N7" s="68" t="s">
        <v>126</v>
      </c>
      <c r="O7" s="68" t="s">
        <v>749</v>
      </c>
      <c r="P7" s="19" t="s">
        <v>543</v>
      </c>
    </row>
    <row r="8" spans="1:16" s="37" customFormat="1" ht="88.5" customHeight="1" x14ac:dyDescent="0.25">
      <c r="A8" s="68">
        <v>4</v>
      </c>
      <c r="B8" s="35" t="s">
        <v>615</v>
      </c>
      <c r="C8" s="35" t="s">
        <v>185</v>
      </c>
      <c r="D8" s="68" t="s">
        <v>704</v>
      </c>
      <c r="E8" s="5" t="s">
        <v>116</v>
      </c>
      <c r="F8" s="20" t="s">
        <v>114</v>
      </c>
      <c r="G8" s="20">
        <v>50</v>
      </c>
      <c r="H8" s="17">
        <v>19817.5</v>
      </c>
      <c r="I8" s="17">
        <f t="shared" ref="I8:I9" si="0">H8</f>
        <v>19817.5</v>
      </c>
      <c r="J8" s="17" t="s">
        <v>427</v>
      </c>
      <c r="K8" s="17">
        <f t="shared" ref="K8:K9" si="1">I8</f>
        <v>19817.5</v>
      </c>
      <c r="L8" s="36">
        <v>43675</v>
      </c>
      <c r="M8" s="20" t="s">
        <v>571</v>
      </c>
      <c r="N8" s="68" t="s">
        <v>126</v>
      </c>
      <c r="O8" s="68" t="s">
        <v>749</v>
      </c>
      <c r="P8" s="19" t="s">
        <v>543</v>
      </c>
    </row>
    <row r="9" spans="1:16" s="37" customFormat="1" ht="75.75" customHeight="1" x14ac:dyDescent="0.25">
      <c r="A9" s="68">
        <v>5</v>
      </c>
      <c r="B9" s="35" t="s">
        <v>615</v>
      </c>
      <c r="C9" s="35" t="s">
        <v>185</v>
      </c>
      <c r="D9" s="68" t="s">
        <v>38</v>
      </c>
      <c r="E9" s="5" t="s">
        <v>117</v>
      </c>
      <c r="F9" s="20" t="s">
        <v>118</v>
      </c>
      <c r="G9" s="20">
        <v>75</v>
      </c>
      <c r="H9" s="17">
        <v>29726.25</v>
      </c>
      <c r="I9" s="17">
        <f t="shared" si="0"/>
        <v>29726.25</v>
      </c>
      <c r="J9" s="17" t="s">
        <v>427</v>
      </c>
      <c r="K9" s="17">
        <f t="shared" si="1"/>
        <v>29726.25</v>
      </c>
      <c r="L9" s="36">
        <v>43675</v>
      </c>
      <c r="M9" s="20" t="s">
        <v>547</v>
      </c>
      <c r="N9" s="68" t="s">
        <v>126</v>
      </c>
      <c r="O9" s="68" t="s">
        <v>749</v>
      </c>
      <c r="P9" s="19" t="s">
        <v>543</v>
      </c>
    </row>
    <row r="10" spans="1:16" s="37" customFormat="1" ht="90" x14ac:dyDescent="0.25">
      <c r="A10" s="68">
        <v>6</v>
      </c>
      <c r="B10" s="35" t="s">
        <v>615</v>
      </c>
      <c r="C10" s="35" t="s">
        <v>185</v>
      </c>
      <c r="D10" s="68" t="s">
        <v>705</v>
      </c>
      <c r="E10" s="68" t="s">
        <v>706</v>
      </c>
      <c r="F10" s="68" t="s">
        <v>300</v>
      </c>
      <c r="G10" s="68" t="s">
        <v>299</v>
      </c>
      <c r="H10" s="17" t="s">
        <v>274</v>
      </c>
      <c r="I10" s="17">
        <v>9775</v>
      </c>
      <c r="J10" s="17" t="s">
        <v>427</v>
      </c>
      <c r="K10" s="17">
        <v>9775</v>
      </c>
      <c r="L10" s="18">
        <v>45180</v>
      </c>
      <c r="M10" s="68" t="s">
        <v>548</v>
      </c>
      <c r="N10" s="68" t="s">
        <v>126</v>
      </c>
      <c r="O10" s="68" t="s">
        <v>269</v>
      </c>
      <c r="P10" s="19" t="s">
        <v>426</v>
      </c>
    </row>
    <row r="11" spans="1:16" s="37" customFormat="1" ht="75" x14ac:dyDescent="0.25">
      <c r="A11" s="68">
        <v>7</v>
      </c>
      <c r="B11" s="35" t="s">
        <v>615</v>
      </c>
      <c r="C11" s="68" t="s">
        <v>139</v>
      </c>
      <c r="D11" s="68" t="s">
        <v>52</v>
      </c>
      <c r="E11" s="68" t="s">
        <v>270</v>
      </c>
      <c r="F11" s="68" t="s">
        <v>271</v>
      </c>
      <c r="G11" s="68">
        <v>435</v>
      </c>
      <c r="H11" s="17">
        <v>698892.75</v>
      </c>
      <c r="I11" s="17">
        <v>698892.75</v>
      </c>
      <c r="J11" s="17" t="s">
        <v>427</v>
      </c>
      <c r="K11" s="17">
        <v>698892.75</v>
      </c>
      <c r="L11" s="68" t="s">
        <v>272</v>
      </c>
      <c r="M11" s="68" t="s">
        <v>549</v>
      </c>
      <c r="N11" s="68" t="s">
        <v>126</v>
      </c>
      <c r="O11" s="68" t="s">
        <v>269</v>
      </c>
      <c r="P11" s="19" t="s">
        <v>429</v>
      </c>
    </row>
    <row r="12" spans="1:16" s="37" customFormat="1" ht="90" x14ac:dyDescent="0.25">
      <c r="A12" s="68">
        <v>8</v>
      </c>
      <c r="B12" s="35" t="s">
        <v>615</v>
      </c>
      <c r="C12" s="35" t="s">
        <v>185</v>
      </c>
      <c r="D12" s="68" t="s">
        <v>53</v>
      </c>
      <c r="E12" s="68" t="s">
        <v>273</v>
      </c>
      <c r="F12" s="68" t="s">
        <v>276</v>
      </c>
      <c r="G12" s="68" t="s">
        <v>275</v>
      </c>
      <c r="H12" s="17" t="s">
        <v>274</v>
      </c>
      <c r="I12" s="17">
        <v>4763</v>
      </c>
      <c r="J12" s="17" t="s">
        <v>427</v>
      </c>
      <c r="K12" s="17">
        <v>4763</v>
      </c>
      <c r="L12" s="18">
        <v>45205</v>
      </c>
      <c r="M12" s="68" t="s">
        <v>550</v>
      </c>
      <c r="N12" s="68" t="s">
        <v>126</v>
      </c>
      <c r="O12" s="68" t="s">
        <v>269</v>
      </c>
      <c r="P12" s="19" t="s">
        <v>430</v>
      </c>
    </row>
    <row r="13" spans="1:16" s="37" customFormat="1" ht="90" x14ac:dyDescent="0.25">
      <c r="A13" s="68">
        <v>9</v>
      </c>
      <c r="B13" s="35" t="s">
        <v>615</v>
      </c>
      <c r="C13" s="35" t="s">
        <v>185</v>
      </c>
      <c r="D13" s="66" t="s">
        <v>708</v>
      </c>
      <c r="E13" s="68" t="s">
        <v>707</v>
      </c>
      <c r="F13" s="68" t="s">
        <v>278</v>
      </c>
      <c r="G13" s="68" t="s">
        <v>277</v>
      </c>
      <c r="H13" s="17" t="s">
        <v>274</v>
      </c>
      <c r="I13" s="17">
        <v>1200</v>
      </c>
      <c r="J13" s="17" t="s">
        <v>427</v>
      </c>
      <c r="K13" s="17">
        <v>1200</v>
      </c>
      <c r="L13" s="18">
        <v>45180</v>
      </c>
      <c r="M13" s="68" t="s">
        <v>551</v>
      </c>
      <c r="N13" s="68" t="s">
        <v>126</v>
      </c>
      <c r="O13" s="68" t="s">
        <v>269</v>
      </c>
      <c r="P13" s="19" t="s">
        <v>431</v>
      </c>
    </row>
    <row r="14" spans="1:16" s="37" customFormat="1" ht="86.25" customHeight="1" x14ac:dyDescent="0.25">
      <c r="A14" s="68">
        <v>10</v>
      </c>
      <c r="B14" s="35" t="s">
        <v>615</v>
      </c>
      <c r="C14" s="35" t="s">
        <v>617</v>
      </c>
      <c r="D14" s="67" t="s">
        <v>618</v>
      </c>
      <c r="E14" s="68" t="s">
        <v>613</v>
      </c>
      <c r="F14" s="68" t="s">
        <v>612</v>
      </c>
      <c r="G14" s="68">
        <v>3430</v>
      </c>
      <c r="H14" s="17">
        <v>2144230.2000000002</v>
      </c>
      <c r="I14" s="17">
        <f>H14</f>
        <v>2144230.2000000002</v>
      </c>
      <c r="J14" s="17" t="s">
        <v>427</v>
      </c>
      <c r="K14" s="17">
        <f>I14</f>
        <v>2144230.2000000002</v>
      </c>
      <c r="L14" s="18">
        <v>45721</v>
      </c>
      <c r="M14" s="68" t="s">
        <v>614</v>
      </c>
      <c r="N14" s="68" t="s">
        <v>616</v>
      </c>
      <c r="O14" s="5" t="s">
        <v>728</v>
      </c>
      <c r="P14" s="60" t="s">
        <v>710</v>
      </c>
    </row>
    <row r="15" spans="1:16" s="37" customFormat="1" ht="92.25" customHeight="1" x14ac:dyDescent="0.25">
      <c r="A15" s="68">
        <v>11</v>
      </c>
      <c r="B15" s="35" t="s">
        <v>615</v>
      </c>
      <c r="C15" s="35" t="s">
        <v>185</v>
      </c>
      <c r="D15" s="68" t="s">
        <v>645</v>
      </c>
      <c r="E15" s="68" t="s">
        <v>638</v>
      </c>
      <c r="F15" s="68" t="s">
        <v>637</v>
      </c>
      <c r="G15" s="68">
        <v>2950</v>
      </c>
      <c r="H15" s="17">
        <v>1169232.5</v>
      </c>
      <c r="I15" s="17">
        <f t="shared" ref="I15:I28" si="2">H15</f>
        <v>1169232.5</v>
      </c>
      <c r="J15" s="17" t="s">
        <v>427</v>
      </c>
      <c r="K15" s="17">
        <f>I15</f>
        <v>1169232.5</v>
      </c>
      <c r="L15" s="18" t="s">
        <v>642</v>
      </c>
      <c r="M15" s="68" t="s">
        <v>641</v>
      </c>
      <c r="N15" s="68" t="s">
        <v>126</v>
      </c>
      <c r="O15" s="5" t="s">
        <v>728</v>
      </c>
      <c r="P15" s="60" t="s">
        <v>711</v>
      </c>
    </row>
    <row r="16" spans="1:16" s="37" customFormat="1" ht="92.25" customHeight="1" x14ac:dyDescent="0.25">
      <c r="A16" s="68">
        <v>12</v>
      </c>
      <c r="B16" s="35" t="s">
        <v>615</v>
      </c>
      <c r="C16" s="35" t="s">
        <v>185</v>
      </c>
      <c r="D16" s="68" t="s">
        <v>639</v>
      </c>
      <c r="E16" s="68" t="s">
        <v>627</v>
      </c>
      <c r="F16" s="68" t="s">
        <v>640</v>
      </c>
      <c r="G16" s="68">
        <v>2376</v>
      </c>
      <c r="H16" s="17">
        <v>941727.6</v>
      </c>
      <c r="I16" s="17">
        <f t="shared" si="2"/>
        <v>941727.6</v>
      </c>
      <c r="J16" s="17" t="s">
        <v>427</v>
      </c>
      <c r="K16" s="17">
        <f t="shared" ref="K16:K28" si="3">H16</f>
        <v>941727.6</v>
      </c>
      <c r="L16" s="18" t="s">
        <v>655</v>
      </c>
      <c r="M16" s="68" t="s">
        <v>643</v>
      </c>
      <c r="N16" s="68" t="s">
        <v>126</v>
      </c>
      <c r="O16" s="5" t="s">
        <v>728</v>
      </c>
      <c r="P16" s="60" t="s">
        <v>712</v>
      </c>
    </row>
    <row r="17" spans="1:16" s="37" customFormat="1" ht="86.25" customHeight="1" x14ac:dyDescent="0.25">
      <c r="A17" s="68">
        <v>13</v>
      </c>
      <c r="B17" s="35" t="s">
        <v>615</v>
      </c>
      <c r="C17" s="35" t="s">
        <v>185</v>
      </c>
      <c r="D17" s="68" t="s">
        <v>644</v>
      </c>
      <c r="E17" s="68" t="s">
        <v>623</v>
      </c>
      <c r="F17" s="68" t="s">
        <v>646</v>
      </c>
      <c r="G17" s="68">
        <v>8416</v>
      </c>
      <c r="H17" s="17">
        <v>8920455.0399999991</v>
      </c>
      <c r="I17" s="17">
        <f t="shared" si="2"/>
        <v>8920455.0399999991</v>
      </c>
      <c r="J17" s="17" t="s">
        <v>427</v>
      </c>
      <c r="K17" s="17">
        <f t="shared" si="3"/>
        <v>8920455.0399999991</v>
      </c>
      <c r="L17" s="18"/>
      <c r="M17" s="68" t="s">
        <v>729</v>
      </c>
      <c r="N17" s="68" t="s">
        <v>126</v>
      </c>
      <c r="O17" s="5" t="s">
        <v>728</v>
      </c>
      <c r="P17" s="60" t="s">
        <v>713</v>
      </c>
    </row>
    <row r="18" spans="1:16" s="37" customFormat="1" ht="86.25" customHeight="1" x14ac:dyDescent="0.25">
      <c r="A18" s="68">
        <v>14</v>
      </c>
      <c r="B18" s="35" t="s">
        <v>615</v>
      </c>
      <c r="C18" s="35" t="s">
        <v>617</v>
      </c>
      <c r="D18" s="68" t="s">
        <v>647</v>
      </c>
      <c r="E18" s="68" t="s">
        <v>648</v>
      </c>
      <c r="F18" s="68" t="s">
        <v>649</v>
      </c>
      <c r="G18" s="68">
        <v>720</v>
      </c>
      <c r="H18" s="17">
        <v>43999.199999999997</v>
      </c>
      <c r="I18" s="17">
        <f t="shared" si="2"/>
        <v>43999.199999999997</v>
      </c>
      <c r="J18" s="17" t="s">
        <v>427</v>
      </c>
      <c r="K18" s="17">
        <f t="shared" si="3"/>
        <v>43999.199999999997</v>
      </c>
      <c r="L18" s="18" t="s">
        <v>654</v>
      </c>
      <c r="M18" s="68" t="s">
        <v>650</v>
      </c>
      <c r="N18" s="68" t="s">
        <v>126</v>
      </c>
      <c r="O18" s="5" t="s">
        <v>728</v>
      </c>
      <c r="P18" s="60" t="s">
        <v>714</v>
      </c>
    </row>
    <row r="19" spans="1:16" s="37" customFormat="1" ht="86.25" customHeight="1" x14ac:dyDescent="0.25">
      <c r="A19" s="68">
        <v>15</v>
      </c>
      <c r="B19" s="35" t="s">
        <v>615</v>
      </c>
      <c r="C19" s="68" t="s">
        <v>139</v>
      </c>
      <c r="D19" s="68" t="s">
        <v>651</v>
      </c>
      <c r="E19" s="68" t="s">
        <v>648</v>
      </c>
      <c r="F19" s="68" t="s">
        <v>652</v>
      </c>
      <c r="G19" s="68">
        <v>1716</v>
      </c>
      <c r="H19" s="17">
        <v>5050943.04</v>
      </c>
      <c r="I19" s="17">
        <f t="shared" si="2"/>
        <v>5050943.04</v>
      </c>
      <c r="J19" s="17" t="s">
        <v>427</v>
      </c>
      <c r="K19" s="17">
        <f t="shared" si="3"/>
        <v>5050943.04</v>
      </c>
      <c r="L19" s="18" t="s">
        <v>654</v>
      </c>
      <c r="M19" s="68" t="s">
        <v>653</v>
      </c>
      <c r="N19" s="68" t="s">
        <v>126</v>
      </c>
      <c r="O19" s="5" t="s">
        <v>728</v>
      </c>
      <c r="P19" s="60" t="s">
        <v>715</v>
      </c>
    </row>
    <row r="20" spans="1:16" s="37" customFormat="1" ht="86.25" customHeight="1" x14ac:dyDescent="0.25">
      <c r="A20" s="68">
        <v>16</v>
      </c>
      <c r="B20" s="35" t="s">
        <v>615</v>
      </c>
      <c r="C20" s="68" t="s">
        <v>139</v>
      </c>
      <c r="D20" s="68" t="s">
        <v>656</v>
      </c>
      <c r="E20" s="68" t="s">
        <v>657</v>
      </c>
      <c r="F20" s="68" t="s">
        <v>658</v>
      </c>
      <c r="G20" s="68">
        <v>6210</v>
      </c>
      <c r="H20" s="17">
        <v>2461333.5</v>
      </c>
      <c r="I20" s="17">
        <f t="shared" si="2"/>
        <v>2461333.5</v>
      </c>
      <c r="J20" s="17" t="s">
        <v>427</v>
      </c>
      <c r="K20" s="17">
        <f t="shared" si="3"/>
        <v>2461333.5</v>
      </c>
      <c r="L20" s="18" t="s">
        <v>660</v>
      </c>
      <c r="M20" s="68" t="s">
        <v>659</v>
      </c>
      <c r="N20" s="68" t="s">
        <v>126</v>
      </c>
      <c r="O20" s="5" t="s">
        <v>728</v>
      </c>
      <c r="P20" s="60" t="s">
        <v>716</v>
      </c>
    </row>
    <row r="21" spans="1:16" s="37" customFormat="1" ht="96" customHeight="1" x14ac:dyDescent="0.25">
      <c r="A21" s="68">
        <v>17</v>
      </c>
      <c r="B21" s="35" t="s">
        <v>615</v>
      </c>
      <c r="C21" s="35" t="s">
        <v>185</v>
      </c>
      <c r="D21" s="68" t="s">
        <v>661</v>
      </c>
      <c r="E21" s="68" t="s">
        <v>662</v>
      </c>
      <c r="F21" s="68" t="s">
        <v>663</v>
      </c>
      <c r="G21" s="68">
        <v>1489</v>
      </c>
      <c r="H21" s="17">
        <v>2927210.21</v>
      </c>
      <c r="I21" s="17">
        <f t="shared" si="2"/>
        <v>2927210.21</v>
      </c>
      <c r="J21" s="17" t="s">
        <v>427</v>
      </c>
      <c r="K21" s="17">
        <f t="shared" si="3"/>
        <v>2927210.21</v>
      </c>
      <c r="L21" s="18" t="s">
        <v>665</v>
      </c>
      <c r="M21" s="68" t="s">
        <v>664</v>
      </c>
      <c r="N21" s="68" t="s">
        <v>126</v>
      </c>
      <c r="O21" s="5" t="s">
        <v>728</v>
      </c>
      <c r="P21" s="60" t="s">
        <v>717</v>
      </c>
    </row>
    <row r="22" spans="1:16" s="37" customFormat="1" ht="99" customHeight="1" x14ac:dyDescent="0.25">
      <c r="A22" s="68">
        <v>18</v>
      </c>
      <c r="B22" s="35" t="s">
        <v>615</v>
      </c>
      <c r="C22" s="35" t="s">
        <v>185</v>
      </c>
      <c r="D22" s="68" t="s">
        <v>666</v>
      </c>
      <c r="E22" s="68" t="s">
        <v>667</v>
      </c>
      <c r="F22" s="68" t="s">
        <v>668</v>
      </c>
      <c r="G22" s="68">
        <v>1642</v>
      </c>
      <c r="H22" s="17">
        <v>650806.69999999995</v>
      </c>
      <c r="I22" s="17">
        <f t="shared" si="2"/>
        <v>650806.69999999995</v>
      </c>
      <c r="J22" s="17" t="s">
        <v>427</v>
      </c>
      <c r="K22" s="17">
        <f t="shared" si="3"/>
        <v>650806.69999999995</v>
      </c>
      <c r="L22" s="18" t="s">
        <v>670</v>
      </c>
      <c r="M22" s="68" t="s">
        <v>669</v>
      </c>
      <c r="N22" s="68" t="s">
        <v>126</v>
      </c>
      <c r="O22" s="5" t="s">
        <v>728</v>
      </c>
      <c r="P22" s="60" t="s">
        <v>718</v>
      </c>
    </row>
    <row r="23" spans="1:16" s="37" customFormat="1" ht="101.25" customHeight="1" x14ac:dyDescent="0.25">
      <c r="A23" s="68">
        <v>19</v>
      </c>
      <c r="B23" s="35" t="s">
        <v>615</v>
      </c>
      <c r="C23" s="68" t="s">
        <v>139</v>
      </c>
      <c r="D23" s="68" t="s">
        <v>671</v>
      </c>
      <c r="E23" s="68" t="s">
        <v>684</v>
      </c>
      <c r="F23" s="68" t="s">
        <v>672</v>
      </c>
      <c r="G23" s="68">
        <v>11946</v>
      </c>
      <c r="H23" s="17">
        <v>4734797.0999999996</v>
      </c>
      <c r="I23" s="17">
        <f t="shared" si="2"/>
        <v>4734797.0999999996</v>
      </c>
      <c r="J23" s="17" t="s">
        <v>427</v>
      </c>
      <c r="K23" s="17">
        <f t="shared" si="3"/>
        <v>4734797.0999999996</v>
      </c>
      <c r="L23" s="18" t="s">
        <v>674</v>
      </c>
      <c r="M23" s="68" t="s">
        <v>673</v>
      </c>
      <c r="N23" s="68" t="s">
        <v>126</v>
      </c>
      <c r="O23" s="5" t="s">
        <v>728</v>
      </c>
      <c r="P23" s="60" t="s">
        <v>719</v>
      </c>
    </row>
    <row r="24" spans="1:16" s="37" customFormat="1" ht="101.25" customHeight="1" x14ac:dyDescent="0.25">
      <c r="A24" s="68">
        <v>20</v>
      </c>
      <c r="B24" s="35" t="s">
        <v>615</v>
      </c>
      <c r="C24" s="35" t="s">
        <v>617</v>
      </c>
      <c r="D24" s="68" t="s">
        <v>677</v>
      </c>
      <c r="E24" s="68" t="s">
        <v>676</v>
      </c>
      <c r="F24" s="68" t="s">
        <v>675</v>
      </c>
      <c r="G24" s="68">
        <v>2500</v>
      </c>
      <c r="H24" s="17">
        <v>5545725</v>
      </c>
      <c r="I24" s="17">
        <f t="shared" si="2"/>
        <v>5545725</v>
      </c>
      <c r="J24" s="17" t="s">
        <v>427</v>
      </c>
      <c r="K24" s="17">
        <f t="shared" si="3"/>
        <v>5545725</v>
      </c>
      <c r="L24" s="18" t="s">
        <v>679</v>
      </c>
      <c r="M24" s="68" t="s">
        <v>678</v>
      </c>
      <c r="N24" s="68" t="s">
        <v>126</v>
      </c>
      <c r="O24" s="5" t="s">
        <v>728</v>
      </c>
      <c r="P24" s="60" t="s">
        <v>720</v>
      </c>
    </row>
    <row r="25" spans="1:16" s="37" customFormat="1" ht="101.25" customHeight="1" x14ac:dyDescent="0.25">
      <c r="A25" s="68">
        <v>21</v>
      </c>
      <c r="B25" s="35" t="s">
        <v>615</v>
      </c>
      <c r="C25" s="35" t="s">
        <v>185</v>
      </c>
      <c r="D25" s="68" t="s">
        <v>680</v>
      </c>
      <c r="E25" s="68" t="s">
        <v>685</v>
      </c>
      <c r="F25" s="68" t="s">
        <v>681</v>
      </c>
      <c r="G25" s="68">
        <v>4138</v>
      </c>
      <c r="H25" s="17">
        <v>1640096.3</v>
      </c>
      <c r="I25" s="17">
        <f t="shared" si="2"/>
        <v>1640096.3</v>
      </c>
      <c r="J25" s="17" t="s">
        <v>427</v>
      </c>
      <c r="K25" s="17">
        <f t="shared" si="3"/>
        <v>1640096.3</v>
      </c>
      <c r="L25" s="18" t="s">
        <v>683</v>
      </c>
      <c r="M25" s="68" t="s">
        <v>682</v>
      </c>
      <c r="N25" s="68" t="s">
        <v>126</v>
      </c>
      <c r="O25" s="5" t="s">
        <v>728</v>
      </c>
      <c r="P25" s="60" t="s">
        <v>721</v>
      </c>
    </row>
    <row r="26" spans="1:16" s="37" customFormat="1" ht="101.25" customHeight="1" x14ac:dyDescent="0.25">
      <c r="A26" s="68">
        <v>22</v>
      </c>
      <c r="B26" s="35" t="s">
        <v>615</v>
      </c>
      <c r="C26" s="68" t="s">
        <v>139</v>
      </c>
      <c r="D26" s="68" t="s">
        <v>690</v>
      </c>
      <c r="E26" s="68" t="s">
        <v>686</v>
      </c>
      <c r="F26" s="68" t="s">
        <v>687</v>
      </c>
      <c r="G26" s="68">
        <v>10259</v>
      </c>
      <c r="H26" s="17">
        <v>4066154.65</v>
      </c>
      <c r="I26" s="17">
        <f t="shared" si="2"/>
        <v>4066154.65</v>
      </c>
      <c r="J26" s="17" t="s">
        <v>427</v>
      </c>
      <c r="K26" s="17">
        <f t="shared" si="3"/>
        <v>4066154.65</v>
      </c>
      <c r="L26" s="18" t="s">
        <v>689</v>
      </c>
      <c r="M26" s="68" t="s">
        <v>688</v>
      </c>
      <c r="N26" s="68" t="s">
        <v>126</v>
      </c>
      <c r="O26" s="5" t="s">
        <v>728</v>
      </c>
      <c r="P26" s="60" t="s">
        <v>722</v>
      </c>
    </row>
    <row r="27" spans="1:16" s="37" customFormat="1" ht="101.25" customHeight="1" x14ac:dyDescent="0.25">
      <c r="A27" s="68">
        <v>23</v>
      </c>
      <c r="B27" s="35" t="s">
        <v>615</v>
      </c>
      <c r="C27" s="35" t="s">
        <v>185</v>
      </c>
      <c r="D27" s="68" t="s">
        <v>692</v>
      </c>
      <c r="E27" s="68" t="s">
        <v>693</v>
      </c>
      <c r="F27" s="68" t="s">
        <v>694</v>
      </c>
      <c r="G27" s="68">
        <v>4815</v>
      </c>
      <c r="H27" s="17">
        <v>1908425.25</v>
      </c>
      <c r="I27" s="17">
        <f t="shared" si="2"/>
        <v>1908425.25</v>
      </c>
      <c r="J27" s="17" t="s">
        <v>427</v>
      </c>
      <c r="K27" s="17">
        <f t="shared" si="3"/>
        <v>1908425.25</v>
      </c>
      <c r="L27" s="18" t="s">
        <v>696</v>
      </c>
      <c r="M27" s="68" t="s">
        <v>695</v>
      </c>
      <c r="N27" s="68" t="s">
        <v>126</v>
      </c>
      <c r="O27" s="5" t="s">
        <v>728</v>
      </c>
      <c r="P27" s="60" t="s">
        <v>723</v>
      </c>
    </row>
    <row r="28" spans="1:16" s="37" customFormat="1" ht="101.25" customHeight="1" x14ac:dyDescent="0.25">
      <c r="A28" s="68">
        <v>24</v>
      </c>
      <c r="B28" s="35" t="s">
        <v>615</v>
      </c>
      <c r="C28" s="68" t="s">
        <v>139</v>
      </c>
      <c r="D28" s="68" t="s">
        <v>709</v>
      </c>
      <c r="E28" s="68" t="s">
        <v>698</v>
      </c>
      <c r="F28" s="68" t="s">
        <v>271</v>
      </c>
      <c r="G28" s="68">
        <v>435</v>
      </c>
      <c r="H28" s="17">
        <v>698892.75</v>
      </c>
      <c r="I28" s="17">
        <f t="shared" si="2"/>
        <v>698892.75</v>
      </c>
      <c r="J28" s="17" t="s">
        <v>427</v>
      </c>
      <c r="K28" s="17">
        <f t="shared" si="3"/>
        <v>698892.75</v>
      </c>
      <c r="L28" s="18" t="s">
        <v>272</v>
      </c>
      <c r="M28" s="68" t="s">
        <v>699</v>
      </c>
      <c r="N28" s="68" t="s">
        <v>126</v>
      </c>
      <c r="O28" s="5" t="s">
        <v>728</v>
      </c>
      <c r="P28" s="60" t="s">
        <v>724</v>
      </c>
    </row>
    <row r="29" spans="1:16" s="37" customFormat="1" ht="101.25" customHeight="1" x14ac:dyDescent="0.25">
      <c r="A29" s="68">
        <v>25</v>
      </c>
      <c r="B29" s="35" t="s">
        <v>615</v>
      </c>
      <c r="C29" s="68" t="s">
        <v>139</v>
      </c>
      <c r="D29" s="68" t="s">
        <v>697</v>
      </c>
      <c r="E29" s="68" t="s">
        <v>698</v>
      </c>
      <c r="F29" s="68" t="s">
        <v>700</v>
      </c>
      <c r="G29" s="68">
        <v>38245</v>
      </c>
      <c r="H29" s="17">
        <v>20272527.149999999</v>
      </c>
      <c r="I29" s="17">
        <f>H29</f>
        <v>20272527.149999999</v>
      </c>
      <c r="J29" s="17" t="s">
        <v>427</v>
      </c>
      <c r="K29" s="17">
        <f>H29</f>
        <v>20272527.149999999</v>
      </c>
      <c r="L29" s="18" t="s">
        <v>702</v>
      </c>
      <c r="M29" s="68" t="s">
        <v>701</v>
      </c>
      <c r="N29" s="68" t="s">
        <v>126</v>
      </c>
      <c r="O29" s="5" t="s">
        <v>728</v>
      </c>
      <c r="P29" s="60" t="s">
        <v>725</v>
      </c>
    </row>
    <row r="30" spans="1:16" ht="75" x14ac:dyDescent="0.25">
      <c r="A30" s="68">
        <v>26</v>
      </c>
      <c r="B30" s="35" t="s">
        <v>615</v>
      </c>
      <c r="C30" s="66" t="s">
        <v>139</v>
      </c>
      <c r="D30" s="70" t="s">
        <v>756</v>
      </c>
      <c r="E30" s="70" t="s">
        <v>754</v>
      </c>
      <c r="F30" s="5" t="s">
        <v>755</v>
      </c>
      <c r="G30" s="5">
        <v>21681</v>
      </c>
      <c r="H30" s="62">
        <v>18398062.98</v>
      </c>
      <c r="I30" s="62">
        <f>H30</f>
        <v>18398062.98</v>
      </c>
      <c r="J30" s="62" t="s">
        <v>427</v>
      </c>
      <c r="K30" s="62">
        <f>H30</f>
        <v>18398062.98</v>
      </c>
      <c r="L30" s="63">
        <v>43882</v>
      </c>
      <c r="M30" s="68" t="s">
        <v>729</v>
      </c>
      <c r="N30" s="5" t="s">
        <v>126</v>
      </c>
      <c r="O30" s="5" t="s">
        <v>757</v>
      </c>
      <c r="P30" s="19" t="s">
        <v>543</v>
      </c>
    </row>
    <row r="31" spans="1:16" s="37" customFormat="1" ht="101.25" customHeight="1" x14ac:dyDescent="0.25">
      <c r="A31" s="68">
        <v>27</v>
      </c>
      <c r="B31" s="35" t="s">
        <v>615</v>
      </c>
      <c r="C31" s="20" t="s">
        <v>185</v>
      </c>
      <c r="D31" s="68" t="s">
        <v>600</v>
      </c>
      <c r="E31" s="68" t="s">
        <v>601</v>
      </c>
      <c r="F31" s="68" t="s">
        <v>633</v>
      </c>
      <c r="G31" s="68">
        <v>1358</v>
      </c>
      <c r="H31" s="17" t="s">
        <v>274</v>
      </c>
      <c r="I31" s="68">
        <v>1358</v>
      </c>
      <c r="J31" s="17" t="s">
        <v>427</v>
      </c>
      <c r="K31" s="68">
        <v>1358</v>
      </c>
      <c r="L31" s="18">
        <v>45625</v>
      </c>
      <c r="M31" s="68" t="s">
        <v>607</v>
      </c>
      <c r="N31" s="68" t="s">
        <v>126</v>
      </c>
      <c r="O31" s="68" t="s">
        <v>606</v>
      </c>
      <c r="P31" s="19" t="s">
        <v>543</v>
      </c>
    </row>
    <row r="32" spans="1:16" s="37" customFormat="1" ht="101.25" customHeight="1" x14ac:dyDescent="0.25">
      <c r="A32" s="68">
        <v>28</v>
      </c>
      <c r="B32" s="35" t="s">
        <v>615</v>
      </c>
      <c r="C32" s="20" t="s">
        <v>185</v>
      </c>
      <c r="D32" s="68" t="s">
        <v>622</v>
      </c>
      <c r="E32" s="68" t="s">
        <v>623</v>
      </c>
      <c r="F32" s="68" t="s">
        <v>634</v>
      </c>
      <c r="G32" s="68">
        <v>693</v>
      </c>
      <c r="H32" s="17" t="s">
        <v>274</v>
      </c>
      <c r="I32" s="68">
        <v>693</v>
      </c>
      <c r="J32" s="17" t="s">
        <v>427</v>
      </c>
      <c r="K32" s="68">
        <v>693</v>
      </c>
      <c r="L32" s="18" t="s">
        <v>625</v>
      </c>
      <c r="M32" s="68" t="s">
        <v>624</v>
      </c>
      <c r="N32" s="68" t="s">
        <v>126</v>
      </c>
      <c r="O32" s="5" t="s">
        <v>728</v>
      </c>
      <c r="P32" s="60" t="s">
        <v>543</v>
      </c>
    </row>
    <row r="33" spans="1:16" s="37" customFormat="1" ht="101.25" customHeight="1" x14ac:dyDescent="0.25">
      <c r="A33" s="68">
        <v>29</v>
      </c>
      <c r="B33" s="35" t="s">
        <v>615</v>
      </c>
      <c r="C33" s="20" t="s">
        <v>185</v>
      </c>
      <c r="D33" s="68" t="s">
        <v>626</v>
      </c>
      <c r="E33" s="68" t="s">
        <v>627</v>
      </c>
      <c r="F33" s="68" t="s">
        <v>635</v>
      </c>
      <c r="G33" s="68">
        <v>180</v>
      </c>
      <c r="H33" s="17" t="s">
        <v>274</v>
      </c>
      <c r="I33" s="68">
        <v>180</v>
      </c>
      <c r="J33" s="17" t="s">
        <v>427</v>
      </c>
      <c r="K33" s="68">
        <v>180</v>
      </c>
      <c r="L33" s="18" t="s">
        <v>625</v>
      </c>
      <c r="M33" s="68" t="s">
        <v>628</v>
      </c>
      <c r="N33" s="68" t="s">
        <v>126</v>
      </c>
      <c r="O33" s="5" t="s">
        <v>728</v>
      </c>
      <c r="P33" s="60" t="s">
        <v>543</v>
      </c>
    </row>
    <row r="34" spans="1:16" ht="90" x14ac:dyDescent="0.25">
      <c r="A34" s="68">
        <v>30</v>
      </c>
      <c r="B34" s="35" t="s">
        <v>615</v>
      </c>
      <c r="C34" s="20" t="s">
        <v>185</v>
      </c>
      <c r="D34" s="68" t="s">
        <v>629</v>
      </c>
      <c r="E34" s="68" t="s">
        <v>630</v>
      </c>
      <c r="F34" s="68" t="s">
        <v>636</v>
      </c>
      <c r="G34" s="68">
        <v>1516</v>
      </c>
      <c r="H34" s="17" t="s">
        <v>274</v>
      </c>
      <c r="I34" s="68">
        <v>1516</v>
      </c>
      <c r="J34" s="17" t="s">
        <v>427</v>
      </c>
      <c r="K34" s="68">
        <v>1516</v>
      </c>
      <c r="L34" s="18" t="s">
        <v>631</v>
      </c>
      <c r="M34" s="68" t="s">
        <v>632</v>
      </c>
      <c r="N34" s="68" t="s">
        <v>126</v>
      </c>
      <c r="O34" s="5" t="s">
        <v>728</v>
      </c>
      <c r="P34" s="60" t="s">
        <v>543</v>
      </c>
    </row>
    <row r="35" spans="1:16" s="37" customFormat="1" ht="90" customHeight="1" x14ac:dyDescent="0.25">
      <c r="A35" s="68">
        <v>31</v>
      </c>
      <c r="B35" s="35" t="s">
        <v>615</v>
      </c>
      <c r="C35" s="68" t="s">
        <v>139</v>
      </c>
      <c r="D35" s="68" t="s">
        <v>726</v>
      </c>
      <c r="E35" s="68" t="s">
        <v>619</v>
      </c>
      <c r="F35" s="68" t="s">
        <v>620</v>
      </c>
      <c r="G35" s="68">
        <v>1501</v>
      </c>
      <c r="H35" s="68">
        <v>47571039.579999998</v>
      </c>
      <c r="I35" s="68">
        <f>H35</f>
        <v>47571039.579999998</v>
      </c>
      <c r="J35" s="68">
        <f>H35</f>
        <v>47571039.579999998</v>
      </c>
      <c r="K35" s="68">
        <v>0</v>
      </c>
      <c r="L35" s="18">
        <v>39558</v>
      </c>
      <c r="M35" s="68" t="s">
        <v>621</v>
      </c>
      <c r="N35" s="5" t="s">
        <v>703</v>
      </c>
      <c r="O35" s="5" t="s">
        <v>728</v>
      </c>
      <c r="P35" s="60" t="s">
        <v>727</v>
      </c>
    </row>
    <row r="36" spans="1:16" s="37" customFormat="1" ht="75" x14ac:dyDescent="0.25">
      <c r="A36" s="68">
        <v>32</v>
      </c>
      <c r="B36" s="35" t="s">
        <v>615</v>
      </c>
      <c r="C36" s="68" t="s">
        <v>139</v>
      </c>
      <c r="D36" s="68" t="s">
        <v>104</v>
      </c>
      <c r="E36" s="68" t="s">
        <v>296</v>
      </c>
      <c r="F36" s="68" t="s">
        <v>295</v>
      </c>
      <c r="G36" s="68">
        <v>3005.9</v>
      </c>
      <c r="H36" s="68">
        <v>119771081.89</v>
      </c>
      <c r="I36" s="68">
        <v>119771081.89</v>
      </c>
      <c r="J36" s="68">
        <v>119771081.89</v>
      </c>
      <c r="K36" s="68">
        <v>0</v>
      </c>
      <c r="L36" s="18">
        <v>44642</v>
      </c>
      <c r="M36" s="68" t="s">
        <v>539</v>
      </c>
      <c r="N36" s="68" t="s">
        <v>126</v>
      </c>
      <c r="O36" s="68" t="s">
        <v>297</v>
      </c>
      <c r="P36" s="19" t="s">
        <v>488</v>
      </c>
    </row>
    <row r="37" spans="1:16" s="37" customFormat="1" ht="75" x14ac:dyDescent="0.25">
      <c r="A37" s="68">
        <v>33</v>
      </c>
      <c r="B37" s="35" t="s">
        <v>615</v>
      </c>
      <c r="C37" s="68" t="s">
        <v>139</v>
      </c>
      <c r="D37" s="68" t="s">
        <v>58</v>
      </c>
      <c r="E37" s="68" t="s">
        <v>241</v>
      </c>
      <c r="F37" s="68" t="s">
        <v>258</v>
      </c>
      <c r="G37" s="68">
        <v>55.5</v>
      </c>
      <c r="H37" s="17">
        <v>2425119.6800000002</v>
      </c>
      <c r="I37" s="17">
        <v>2425119.6800000002</v>
      </c>
      <c r="J37" s="38">
        <v>161226.72</v>
      </c>
      <c r="K37" s="17">
        <f>I37-J37</f>
        <v>2263892.96</v>
      </c>
      <c r="L37" s="18">
        <v>45247</v>
      </c>
      <c r="M37" s="68" t="s">
        <v>489</v>
      </c>
      <c r="N37" s="68" t="s">
        <v>126</v>
      </c>
      <c r="O37" s="68" t="s">
        <v>266</v>
      </c>
      <c r="P37" s="19" t="s">
        <v>428</v>
      </c>
    </row>
    <row r="38" spans="1:16" s="37" customFormat="1" ht="75" x14ac:dyDescent="0.25">
      <c r="A38" s="68">
        <v>34</v>
      </c>
      <c r="B38" s="35" t="s">
        <v>615</v>
      </c>
      <c r="C38" s="68" t="s">
        <v>139</v>
      </c>
      <c r="D38" s="68" t="s">
        <v>62</v>
      </c>
      <c r="E38" s="68" t="s">
        <v>242</v>
      </c>
      <c r="F38" s="68" t="s">
        <v>257</v>
      </c>
      <c r="G38" s="68">
        <v>45.9</v>
      </c>
      <c r="H38" s="17">
        <v>1990236.85</v>
      </c>
      <c r="I38" s="17">
        <v>1990236.85</v>
      </c>
      <c r="J38" s="38">
        <v>132314.88</v>
      </c>
      <c r="K38" s="17">
        <f t="shared" ref="K38:K97" si="4">I38-J38</f>
        <v>1857921.9700000002</v>
      </c>
      <c r="L38" s="18">
        <v>45247</v>
      </c>
      <c r="M38" s="68" t="s">
        <v>490</v>
      </c>
      <c r="N38" s="68" t="s">
        <v>126</v>
      </c>
      <c r="O38" s="68" t="s">
        <v>266</v>
      </c>
      <c r="P38" s="19" t="s">
        <v>443</v>
      </c>
    </row>
    <row r="39" spans="1:16" s="37" customFormat="1" ht="75" x14ac:dyDescent="0.25">
      <c r="A39" s="68">
        <v>35</v>
      </c>
      <c r="B39" s="35" t="s">
        <v>615</v>
      </c>
      <c r="C39" s="68" t="s">
        <v>139</v>
      </c>
      <c r="D39" s="68" t="s">
        <v>68</v>
      </c>
      <c r="E39" s="68" t="s">
        <v>249</v>
      </c>
      <c r="F39" s="68" t="s">
        <v>250</v>
      </c>
      <c r="G39" s="68">
        <v>40.700000000000003</v>
      </c>
      <c r="H39" s="17">
        <v>2294241.5</v>
      </c>
      <c r="I39" s="17">
        <v>2294241.5</v>
      </c>
      <c r="J39" s="38">
        <v>152525.76000000001</v>
      </c>
      <c r="K39" s="17">
        <f>I39-J39</f>
        <v>2141715.7400000002</v>
      </c>
      <c r="L39" s="18">
        <v>45247</v>
      </c>
      <c r="M39" s="68" t="s">
        <v>497</v>
      </c>
      <c r="N39" s="68" t="s">
        <v>126</v>
      </c>
      <c r="O39" s="68" t="s">
        <v>266</v>
      </c>
      <c r="P39" s="19" t="s">
        <v>449</v>
      </c>
    </row>
    <row r="40" spans="1:16" s="37" customFormat="1" ht="75" x14ac:dyDescent="0.25">
      <c r="A40" s="68">
        <v>36</v>
      </c>
      <c r="B40" s="35" t="s">
        <v>615</v>
      </c>
      <c r="C40" s="68" t="s">
        <v>139</v>
      </c>
      <c r="D40" s="68" t="s">
        <v>63</v>
      </c>
      <c r="E40" s="68" t="s">
        <v>244</v>
      </c>
      <c r="F40" s="68" t="s">
        <v>255</v>
      </c>
      <c r="G40" s="68">
        <v>42.4</v>
      </c>
      <c r="H40" s="17">
        <v>2368473.33</v>
      </c>
      <c r="I40" s="17">
        <v>2368473.33</v>
      </c>
      <c r="J40" s="38">
        <v>157460.88</v>
      </c>
      <c r="K40" s="17">
        <f t="shared" si="4"/>
        <v>2211012.4500000002</v>
      </c>
      <c r="L40" s="18">
        <v>45247</v>
      </c>
      <c r="M40" s="68" t="s">
        <v>492</v>
      </c>
      <c r="N40" s="68" t="s">
        <v>126</v>
      </c>
      <c r="O40" s="68" t="s">
        <v>266</v>
      </c>
      <c r="P40" s="19" t="s">
        <v>444</v>
      </c>
    </row>
    <row r="41" spans="1:16" s="37" customFormat="1" ht="81" customHeight="1" x14ac:dyDescent="0.25">
      <c r="A41" s="68">
        <v>37</v>
      </c>
      <c r="B41" s="35" t="s">
        <v>615</v>
      </c>
      <c r="C41" s="68" t="s">
        <v>139</v>
      </c>
      <c r="D41" s="68" t="s">
        <v>66</v>
      </c>
      <c r="E41" s="68" t="s">
        <v>247</v>
      </c>
      <c r="F41" s="68" t="s">
        <v>252</v>
      </c>
      <c r="G41" s="68">
        <v>42.2</v>
      </c>
      <c r="H41" s="17">
        <v>2359829.91</v>
      </c>
      <c r="I41" s="17">
        <v>2359829.91</v>
      </c>
      <c r="J41" s="38">
        <v>156886.07999999999</v>
      </c>
      <c r="K41" s="17">
        <f>I41-J41</f>
        <v>2202943.83</v>
      </c>
      <c r="L41" s="18">
        <v>45247</v>
      </c>
      <c r="M41" s="68" t="s">
        <v>495</v>
      </c>
      <c r="N41" s="68" t="s">
        <v>126</v>
      </c>
      <c r="O41" s="68" t="s">
        <v>266</v>
      </c>
      <c r="P41" s="19" t="s">
        <v>447</v>
      </c>
    </row>
    <row r="42" spans="1:16" s="37" customFormat="1" ht="57.75" customHeight="1" x14ac:dyDescent="0.25">
      <c r="A42" s="68">
        <v>38</v>
      </c>
      <c r="B42" s="35" t="s">
        <v>615</v>
      </c>
      <c r="C42" s="68" t="s">
        <v>139</v>
      </c>
      <c r="D42" s="68" t="s">
        <v>67</v>
      </c>
      <c r="E42" s="68" t="s">
        <v>248</v>
      </c>
      <c r="F42" s="68" t="s">
        <v>251</v>
      </c>
      <c r="G42" s="68">
        <v>40.200000000000003</v>
      </c>
      <c r="H42" s="17">
        <v>2388428.73</v>
      </c>
      <c r="I42" s="17">
        <v>2388428.73</v>
      </c>
      <c r="J42" s="38">
        <v>158787.6</v>
      </c>
      <c r="K42" s="17">
        <f>I42-J42</f>
        <v>2229641.13</v>
      </c>
      <c r="L42" s="18">
        <v>45247</v>
      </c>
      <c r="M42" s="68" t="s">
        <v>496</v>
      </c>
      <c r="N42" s="68" t="s">
        <v>126</v>
      </c>
      <c r="O42" s="68" t="s">
        <v>266</v>
      </c>
      <c r="P42" s="19" t="s">
        <v>448</v>
      </c>
    </row>
    <row r="43" spans="1:16" s="37" customFormat="1" ht="67.5" customHeight="1" x14ac:dyDescent="0.25">
      <c r="A43" s="68">
        <v>39</v>
      </c>
      <c r="B43" s="35" t="s">
        <v>615</v>
      </c>
      <c r="C43" s="68" t="s">
        <v>139</v>
      </c>
      <c r="D43" s="68" t="s">
        <v>57</v>
      </c>
      <c r="E43" s="68" t="s">
        <v>243</v>
      </c>
      <c r="F43" s="68" t="s">
        <v>256</v>
      </c>
      <c r="G43" s="68">
        <v>42.3</v>
      </c>
      <c r="H43" s="17">
        <v>2364407.9900000002</v>
      </c>
      <c r="I43" s="17">
        <v>2364407.9900000002</v>
      </c>
      <c r="J43" s="38">
        <v>157190.64000000001</v>
      </c>
      <c r="K43" s="17">
        <f>I43-J43</f>
        <v>2207217.35</v>
      </c>
      <c r="L43" s="18">
        <v>45247</v>
      </c>
      <c r="M43" s="68" t="s">
        <v>491</v>
      </c>
      <c r="N43" s="68" t="s">
        <v>126</v>
      </c>
      <c r="O43" s="68" t="s">
        <v>266</v>
      </c>
      <c r="P43" s="19" t="s">
        <v>439</v>
      </c>
    </row>
    <row r="44" spans="1:16" s="37" customFormat="1" ht="51.75" customHeight="1" x14ac:dyDescent="0.25">
      <c r="A44" s="68">
        <v>40</v>
      </c>
      <c r="B44" s="35" t="s">
        <v>615</v>
      </c>
      <c r="C44" s="68" t="s">
        <v>139</v>
      </c>
      <c r="D44" s="68" t="s">
        <v>64</v>
      </c>
      <c r="E44" s="68" t="s">
        <v>245</v>
      </c>
      <c r="F44" s="68" t="s">
        <v>254</v>
      </c>
      <c r="G44" s="68">
        <v>41.4</v>
      </c>
      <c r="H44" s="17">
        <v>2443848.21</v>
      </c>
      <c r="I44" s="17">
        <v>2443848.21</v>
      </c>
      <c r="J44" s="38">
        <v>162471.84</v>
      </c>
      <c r="K44" s="17">
        <f t="shared" si="4"/>
        <v>2281376.37</v>
      </c>
      <c r="L44" s="18">
        <v>45247</v>
      </c>
      <c r="M44" s="68" t="s">
        <v>493</v>
      </c>
      <c r="N44" s="68" t="s">
        <v>126</v>
      </c>
      <c r="O44" s="68" t="s">
        <v>266</v>
      </c>
      <c r="P44" s="19" t="s">
        <v>445</v>
      </c>
    </row>
    <row r="45" spans="1:16" s="37" customFormat="1" ht="55.5" customHeight="1" x14ac:dyDescent="0.25">
      <c r="A45" s="68">
        <v>41</v>
      </c>
      <c r="B45" s="35" t="s">
        <v>615</v>
      </c>
      <c r="C45" s="68" t="s">
        <v>139</v>
      </c>
      <c r="D45" s="68" t="s">
        <v>65</v>
      </c>
      <c r="E45" s="68" t="s">
        <v>246</v>
      </c>
      <c r="F45" s="68" t="s">
        <v>253</v>
      </c>
      <c r="G45" s="68">
        <v>41.5</v>
      </c>
      <c r="H45" s="17">
        <v>2448258.89</v>
      </c>
      <c r="I45" s="17">
        <v>2448258.89</v>
      </c>
      <c r="J45" s="38">
        <v>162765.12</v>
      </c>
      <c r="K45" s="17">
        <f t="shared" si="4"/>
        <v>2285493.77</v>
      </c>
      <c r="L45" s="18">
        <v>45247</v>
      </c>
      <c r="M45" s="68" t="s">
        <v>494</v>
      </c>
      <c r="N45" s="68" t="s">
        <v>126</v>
      </c>
      <c r="O45" s="68" t="s">
        <v>266</v>
      </c>
      <c r="P45" s="19" t="s">
        <v>446</v>
      </c>
    </row>
    <row r="46" spans="1:16" s="37" customFormat="1" ht="75" x14ac:dyDescent="0.25">
      <c r="A46" s="68">
        <v>42</v>
      </c>
      <c r="B46" s="35" t="s">
        <v>615</v>
      </c>
      <c r="C46" s="68" t="s">
        <v>139</v>
      </c>
      <c r="D46" s="68" t="s">
        <v>69</v>
      </c>
      <c r="E46" s="68" t="s">
        <v>237</v>
      </c>
      <c r="F46" s="68" t="s">
        <v>240</v>
      </c>
      <c r="G46" s="68">
        <v>43.1</v>
      </c>
      <c r="H46" s="17">
        <v>2399052.46</v>
      </c>
      <c r="I46" s="17">
        <v>2399052.46</v>
      </c>
      <c r="J46" s="38">
        <v>159493.68</v>
      </c>
      <c r="K46" s="17">
        <f>I46-J46</f>
        <v>2239558.7799999998</v>
      </c>
      <c r="L46" s="18">
        <v>45247</v>
      </c>
      <c r="M46" s="68" t="s">
        <v>499</v>
      </c>
      <c r="N46" s="68" t="s">
        <v>126</v>
      </c>
      <c r="O46" s="68" t="s">
        <v>266</v>
      </c>
      <c r="P46" s="19" t="s">
        <v>450</v>
      </c>
    </row>
    <row r="47" spans="1:16" s="37" customFormat="1" ht="48.75" customHeight="1" x14ac:dyDescent="0.25">
      <c r="A47" s="68">
        <v>43</v>
      </c>
      <c r="B47" s="35" t="s">
        <v>615</v>
      </c>
      <c r="C47" s="68" t="s">
        <v>139</v>
      </c>
      <c r="D47" s="68" t="s">
        <v>611</v>
      </c>
      <c r="E47" s="68" t="s">
        <v>201</v>
      </c>
      <c r="F47" s="68" t="s">
        <v>202</v>
      </c>
      <c r="G47" s="68">
        <v>43.2</v>
      </c>
      <c r="H47" s="17">
        <v>2526027.5499999998</v>
      </c>
      <c r="I47" s="17">
        <v>2526027.5499999998</v>
      </c>
      <c r="J47" s="38">
        <v>167935.44</v>
      </c>
      <c r="K47" s="17">
        <f t="shared" si="4"/>
        <v>2358092.11</v>
      </c>
      <c r="L47" s="18">
        <v>44972</v>
      </c>
      <c r="M47" s="68" t="s">
        <v>498</v>
      </c>
      <c r="N47" s="68" t="s">
        <v>126</v>
      </c>
      <c r="O47" s="68" t="s">
        <v>265</v>
      </c>
      <c r="P47" s="19" t="s">
        <v>453</v>
      </c>
    </row>
    <row r="48" spans="1:16" s="37" customFormat="1" ht="53.25" customHeight="1" x14ac:dyDescent="0.25">
      <c r="A48" s="68">
        <v>44</v>
      </c>
      <c r="B48" s="35" t="s">
        <v>615</v>
      </c>
      <c r="C48" s="68" t="s">
        <v>139</v>
      </c>
      <c r="D48" s="68" t="s">
        <v>71</v>
      </c>
      <c r="E48" s="68" t="s">
        <v>235</v>
      </c>
      <c r="F48" s="68" t="s">
        <v>239</v>
      </c>
      <c r="G48" s="68">
        <v>42</v>
      </c>
      <c r="H48" s="17">
        <v>2471212.38</v>
      </c>
      <c r="I48" s="17">
        <v>2471212.38</v>
      </c>
      <c r="J48" s="38">
        <v>164291.04</v>
      </c>
      <c r="K48" s="17">
        <f>I48-J48</f>
        <v>2306921.34</v>
      </c>
      <c r="L48" s="18">
        <v>45247</v>
      </c>
      <c r="M48" s="68" t="s">
        <v>501</v>
      </c>
      <c r="N48" s="68" t="s">
        <v>126</v>
      </c>
      <c r="O48" s="68" t="s">
        <v>266</v>
      </c>
      <c r="P48" s="19" t="s">
        <v>452</v>
      </c>
    </row>
    <row r="49" spans="1:16" s="37" customFormat="1" ht="45.75" customHeight="1" x14ac:dyDescent="0.25">
      <c r="A49" s="68">
        <v>45</v>
      </c>
      <c r="B49" s="35" t="s">
        <v>615</v>
      </c>
      <c r="C49" s="68" t="s">
        <v>139</v>
      </c>
      <c r="D49" s="68" t="s">
        <v>70</v>
      </c>
      <c r="E49" s="68" t="s">
        <v>236</v>
      </c>
      <c r="F49" s="68" t="s">
        <v>238</v>
      </c>
      <c r="G49" s="68">
        <v>32.5</v>
      </c>
      <c r="H49" s="17">
        <v>2024229.03</v>
      </c>
      <c r="I49" s="17">
        <v>2024229.03</v>
      </c>
      <c r="J49" s="38">
        <v>134574.72</v>
      </c>
      <c r="K49" s="17">
        <f t="shared" si="4"/>
        <v>1889654.31</v>
      </c>
      <c r="L49" s="18">
        <v>45247</v>
      </c>
      <c r="M49" s="68" t="s">
        <v>500</v>
      </c>
      <c r="N49" s="68" t="s">
        <v>126</v>
      </c>
      <c r="O49" s="68" t="s">
        <v>266</v>
      </c>
      <c r="P49" s="19" t="s">
        <v>451</v>
      </c>
    </row>
    <row r="50" spans="1:16" s="37" customFormat="1" ht="75" x14ac:dyDescent="0.25">
      <c r="A50" s="68">
        <v>46</v>
      </c>
      <c r="B50" s="35" t="s">
        <v>615</v>
      </c>
      <c r="C50" s="68" t="s">
        <v>139</v>
      </c>
      <c r="D50" s="68" t="s">
        <v>90</v>
      </c>
      <c r="E50" s="68" t="s">
        <v>175</v>
      </c>
      <c r="F50" s="68" t="s">
        <v>187</v>
      </c>
      <c r="G50" s="68">
        <v>66.8</v>
      </c>
      <c r="H50" s="17">
        <v>3545729.97</v>
      </c>
      <c r="I50" s="17">
        <v>3545729.97</v>
      </c>
      <c r="J50" s="38">
        <v>235727.28</v>
      </c>
      <c r="K50" s="17">
        <f t="shared" ref="K50:K55" si="5">I50-J50</f>
        <v>3310002.6900000004</v>
      </c>
      <c r="L50" s="18">
        <v>45253</v>
      </c>
      <c r="M50" s="68" t="s">
        <v>502</v>
      </c>
      <c r="N50" s="68" t="s">
        <v>126</v>
      </c>
      <c r="O50" s="68" t="s">
        <v>265</v>
      </c>
      <c r="P50" s="19" t="s">
        <v>467</v>
      </c>
    </row>
    <row r="51" spans="1:16" s="37" customFormat="1" ht="75" x14ac:dyDescent="0.25">
      <c r="A51" s="68">
        <v>47</v>
      </c>
      <c r="B51" s="35" t="s">
        <v>615</v>
      </c>
      <c r="C51" s="68" t="s">
        <v>139</v>
      </c>
      <c r="D51" s="68" t="s">
        <v>94</v>
      </c>
      <c r="E51" s="68" t="s">
        <v>192</v>
      </c>
      <c r="F51" s="68" t="s">
        <v>191</v>
      </c>
      <c r="G51" s="68">
        <v>41.5</v>
      </c>
      <c r="H51" s="17">
        <v>2329389.61</v>
      </c>
      <c r="I51" s="17">
        <v>2329389.61</v>
      </c>
      <c r="J51" s="38">
        <v>154862.39999999999</v>
      </c>
      <c r="K51" s="17">
        <f t="shared" si="5"/>
        <v>2174527.21</v>
      </c>
      <c r="L51" s="18">
        <v>45253</v>
      </c>
      <c r="M51" s="68" t="s">
        <v>506</v>
      </c>
      <c r="N51" s="68" t="s">
        <v>126</v>
      </c>
      <c r="O51" s="68" t="s">
        <v>265</v>
      </c>
      <c r="P51" s="19" t="s">
        <v>464</v>
      </c>
    </row>
    <row r="52" spans="1:16" s="37" customFormat="1" ht="75" x14ac:dyDescent="0.25">
      <c r="A52" s="68">
        <v>48</v>
      </c>
      <c r="B52" s="35" t="s">
        <v>615</v>
      </c>
      <c r="C52" s="68" t="s">
        <v>139</v>
      </c>
      <c r="D52" s="68" t="s">
        <v>93</v>
      </c>
      <c r="E52" s="68" t="s">
        <v>177</v>
      </c>
      <c r="F52" s="68" t="s">
        <v>190</v>
      </c>
      <c r="G52" s="68">
        <v>56.9</v>
      </c>
      <c r="H52" s="17">
        <v>3129688.91</v>
      </c>
      <c r="I52" s="17">
        <v>3129688.91</v>
      </c>
      <c r="J52" s="38">
        <v>208068</v>
      </c>
      <c r="K52" s="17">
        <f t="shared" si="5"/>
        <v>2921620.91</v>
      </c>
      <c r="L52" s="18">
        <v>45253</v>
      </c>
      <c r="M52" s="68" t="s">
        <v>505</v>
      </c>
      <c r="N52" s="68" t="s">
        <v>126</v>
      </c>
      <c r="O52" s="68" t="s">
        <v>265</v>
      </c>
      <c r="P52" s="19" t="s">
        <v>465</v>
      </c>
    </row>
    <row r="53" spans="1:16" s="37" customFormat="1" ht="75" x14ac:dyDescent="0.25">
      <c r="A53" s="68">
        <v>49</v>
      </c>
      <c r="B53" s="35" t="s">
        <v>615</v>
      </c>
      <c r="C53" s="68" t="s">
        <v>139</v>
      </c>
      <c r="D53" s="68" t="s">
        <v>91</v>
      </c>
      <c r="E53" s="68" t="s">
        <v>176</v>
      </c>
      <c r="F53" s="68" t="s">
        <v>188</v>
      </c>
      <c r="G53" s="68">
        <v>31.3</v>
      </c>
      <c r="H53" s="17">
        <v>1965805.89</v>
      </c>
      <c r="I53" s="17">
        <v>1965805.89</v>
      </c>
      <c r="J53" s="38">
        <v>130690.8</v>
      </c>
      <c r="K53" s="17">
        <f t="shared" si="5"/>
        <v>1835115.0899999999</v>
      </c>
      <c r="L53" s="18">
        <v>45253</v>
      </c>
      <c r="M53" s="68" t="s">
        <v>503</v>
      </c>
      <c r="N53" s="68" t="s">
        <v>126</v>
      </c>
      <c r="O53" s="68" t="s">
        <v>265</v>
      </c>
      <c r="P53" s="19" t="s">
        <v>466</v>
      </c>
    </row>
    <row r="54" spans="1:16" s="37" customFormat="1" ht="75" x14ac:dyDescent="0.25">
      <c r="A54" s="68">
        <v>50</v>
      </c>
      <c r="B54" s="35" t="s">
        <v>615</v>
      </c>
      <c r="C54" s="68" t="s">
        <v>139</v>
      </c>
      <c r="D54" s="68" t="s">
        <v>96</v>
      </c>
      <c r="E54" s="68" t="s">
        <v>179</v>
      </c>
      <c r="F54" s="68" t="s">
        <v>195</v>
      </c>
      <c r="G54" s="68">
        <v>43.3</v>
      </c>
      <c r="H54" s="17">
        <v>2530577.5699999998</v>
      </c>
      <c r="I54" s="17">
        <v>2530577.5699999998</v>
      </c>
      <c r="J54" s="38">
        <v>168237.84</v>
      </c>
      <c r="K54" s="17">
        <f t="shared" si="5"/>
        <v>2362339.73</v>
      </c>
      <c r="L54" s="18">
        <v>45253</v>
      </c>
      <c r="M54" s="68" t="s">
        <v>508</v>
      </c>
      <c r="N54" s="68" t="s">
        <v>126</v>
      </c>
      <c r="O54" s="68" t="s">
        <v>265</v>
      </c>
      <c r="P54" s="19" t="s">
        <v>462</v>
      </c>
    </row>
    <row r="55" spans="1:16" s="37" customFormat="1" ht="75" x14ac:dyDescent="0.25">
      <c r="A55" s="68">
        <v>51</v>
      </c>
      <c r="B55" s="35" t="s">
        <v>615</v>
      </c>
      <c r="C55" s="68" t="s">
        <v>139</v>
      </c>
      <c r="D55" s="68" t="s">
        <v>609</v>
      </c>
      <c r="E55" s="68" t="s">
        <v>181</v>
      </c>
      <c r="F55" s="68" t="s">
        <v>198</v>
      </c>
      <c r="G55" s="68">
        <v>31.2</v>
      </c>
      <c r="H55" s="17">
        <v>1865671.39</v>
      </c>
      <c r="I55" s="17">
        <v>1865671.39</v>
      </c>
      <c r="J55" s="38">
        <v>124033.44</v>
      </c>
      <c r="K55" s="17">
        <f t="shared" si="5"/>
        <v>1741637.95</v>
      </c>
      <c r="L55" s="18">
        <v>45253</v>
      </c>
      <c r="M55" s="68" t="s">
        <v>511</v>
      </c>
      <c r="N55" s="68" t="s">
        <v>126</v>
      </c>
      <c r="O55" s="68" t="s">
        <v>265</v>
      </c>
      <c r="P55" s="19" t="s">
        <v>459</v>
      </c>
    </row>
    <row r="56" spans="1:16" s="37" customFormat="1" ht="75" x14ac:dyDescent="0.25">
      <c r="A56" s="68">
        <v>52</v>
      </c>
      <c r="B56" s="35" t="s">
        <v>615</v>
      </c>
      <c r="C56" s="68" t="s">
        <v>139</v>
      </c>
      <c r="D56" s="68" t="s">
        <v>92</v>
      </c>
      <c r="E56" s="68" t="s">
        <v>174</v>
      </c>
      <c r="F56" s="68" t="s">
        <v>189</v>
      </c>
      <c r="G56" s="68">
        <v>57.9</v>
      </c>
      <c r="H56" s="17">
        <v>3172548.86</v>
      </c>
      <c r="I56" s="17">
        <v>3172548.86</v>
      </c>
      <c r="J56" s="38">
        <v>210917.28</v>
      </c>
      <c r="K56" s="17">
        <f t="shared" si="4"/>
        <v>2961631.58</v>
      </c>
      <c r="L56" s="18">
        <v>45253</v>
      </c>
      <c r="M56" s="68" t="s">
        <v>504</v>
      </c>
      <c r="N56" s="68" t="s">
        <v>126</v>
      </c>
      <c r="O56" s="68" t="s">
        <v>265</v>
      </c>
      <c r="P56" s="19" t="s">
        <v>469</v>
      </c>
    </row>
    <row r="57" spans="1:16" s="37" customFormat="1" ht="75" x14ac:dyDescent="0.25">
      <c r="A57" s="68">
        <v>53</v>
      </c>
      <c r="B57" s="35" t="s">
        <v>615</v>
      </c>
      <c r="C57" s="68" t="s">
        <v>139</v>
      </c>
      <c r="D57" s="68" t="s">
        <v>98</v>
      </c>
      <c r="E57" s="68" t="s">
        <v>193</v>
      </c>
      <c r="F57" s="68" t="s">
        <v>197</v>
      </c>
      <c r="G57" s="68">
        <v>57.2</v>
      </c>
      <c r="H57" s="17">
        <v>3142419.85</v>
      </c>
      <c r="I57" s="17">
        <v>3142419.85</v>
      </c>
      <c r="J57" s="38">
        <v>208914.24</v>
      </c>
      <c r="K57" s="17">
        <f>I57-J57</f>
        <v>2933505.6100000003</v>
      </c>
      <c r="L57" s="18">
        <v>45253</v>
      </c>
      <c r="M57" s="68" t="s">
        <v>510</v>
      </c>
      <c r="N57" s="68" t="s">
        <v>126</v>
      </c>
      <c r="O57" s="68" t="s">
        <v>265</v>
      </c>
      <c r="P57" s="19" t="s">
        <v>460</v>
      </c>
    </row>
    <row r="58" spans="1:16" s="37" customFormat="1" ht="75" x14ac:dyDescent="0.25">
      <c r="A58" s="68">
        <v>54</v>
      </c>
      <c r="B58" s="35" t="s">
        <v>615</v>
      </c>
      <c r="C58" s="68" t="s">
        <v>139</v>
      </c>
      <c r="D58" s="68" t="s">
        <v>95</v>
      </c>
      <c r="E58" s="68" t="s">
        <v>178</v>
      </c>
      <c r="F58" s="68" t="s">
        <v>194</v>
      </c>
      <c r="G58" s="68">
        <v>32.200000000000003</v>
      </c>
      <c r="H58" s="17">
        <v>1999990.08</v>
      </c>
      <c r="I58" s="17">
        <v>1999990.08</v>
      </c>
      <c r="J58" s="38">
        <v>132963.35999999999</v>
      </c>
      <c r="K58" s="17">
        <f t="shared" si="4"/>
        <v>1867026.7200000002</v>
      </c>
      <c r="L58" s="18">
        <v>45253</v>
      </c>
      <c r="M58" s="68" t="s">
        <v>507</v>
      </c>
      <c r="N58" s="68" t="s">
        <v>126</v>
      </c>
      <c r="O58" s="68" t="s">
        <v>265</v>
      </c>
      <c r="P58" s="19" t="s">
        <v>463</v>
      </c>
    </row>
    <row r="59" spans="1:16" s="37" customFormat="1" ht="75" x14ac:dyDescent="0.25">
      <c r="A59" s="68">
        <v>55</v>
      </c>
      <c r="B59" s="35" t="s">
        <v>615</v>
      </c>
      <c r="C59" s="68" t="s">
        <v>139</v>
      </c>
      <c r="D59" s="68" t="s">
        <v>97</v>
      </c>
      <c r="E59" s="68" t="s">
        <v>180</v>
      </c>
      <c r="F59" s="68" t="s">
        <v>196</v>
      </c>
      <c r="G59" s="68">
        <v>31.9</v>
      </c>
      <c r="H59" s="17">
        <v>1995078.32</v>
      </c>
      <c r="I59" s="17">
        <v>1995078.32</v>
      </c>
      <c r="J59" s="38">
        <v>132636.72</v>
      </c>
      <c r="K59" s="17">
        <f t="shared" si="4"/>
        <v>1862441.6</v>
      </c>
      <c r="L59" s="18">
        <v>45253</v>
      </c>
      <c r="M59" s="68" t="s">
        <v>509</v>
      </c>
      <c r="N59" s="68" t="s">
        <v>126</v>
      </c>
      <c r="O59" s="68" t="s">
        <v>265</v>
      </c>
      <c r="P59" s="19" t="s">
        <v>461</v>
      </c>
    </row>
    <row r="60" spans="1:16" s="37" customFormat="1" ht="75" x14ac:dyDescent="0.25">
      <c r="A60" s="68">
        <v>56</v>
      </c>
      <c r="B60" s="35" t="s">
        <v>615</v>
      </c>
      <c r="C60" s="68" t="s">
        <v>139</v>
      </c>
      <c r="D60" s="68" t="s">
        <v>88</v>
      </c>
      <c r="E60" s="68" t="s">
        <v>182</v>
      </c>
      <c r="F60" s="68" t="s">
        <v>184</v>
      </c>
      <c r="G60" s="68">
        <v>55.8</v>
      </c>
      <c r="H60" s="17">
        <v>3082559.96</v>
      </c>
      <c r="I60" s="17">
        <v>3082559.96</v>
      </c>
      <c r="J60" s="38">
        <v>204934.8</v>
      </c>
      <c r="K60" s="17">
        <f>I60-J60</f>
        <v>2877625.16</v>
      </c>
      <c r="L60" s="18">
        <v>45253</v>
      </c>
      <c r="M60" s="68" t="s">
        <v>514</v>
      </c>
      <c r="N60" s="68" t="s">
        <v>126</v>
      </c>
      <c r="O60" s="68" t="s">
        <v>265</v>
      </c>
      <c r="P60" s="19" t="s">
        <v>470</v>
      </c>
    </row>
    <row r="61" spans="1:16" s="37" customFormat="1" ht="75" x14ac:dyDescent="0.25">
      <c r="A61" s="68">
        <v>57</v>
      </c>
      <c r="B61" s="35" t="s">
        <v>615</v>
      </c>
      <c r="C61" s="68" t="s">
        <v>139</v>
      </c>
      <c r="D61" s="68" t="s">
        <v>89</v>
      </c>
      <c r="E61" s="68" t="s">
        <v>183</v>
      </c>
      <c r="F61" s="68" t="s">
        <v>186</v>
      </c>
      <c r="G61" s="68">
        <v>56.6</v>
      </c>
      <c r="H61" s="17">
        <v>3116918.98</v>
      </c>
      <c r="I61" s="17">
        <v>3116918.98</v>
      </c>
      <c r="J61" s="38">
        <v>207218.88</v>
      </c>
      <c r="K61" s="17">
        <f>I61-J61</f>
        <v>2909700.1</v>
      </c>
      <c r="L61" s="18">
        <v>45253</v>
      </c>
      <c r="M61" s="68" t="s">
        <v>515</v>
      </c>
      <c r="N61" s="68" t="s">
        <v>126</v>
      </c>
      <c r="O61" s="68" t="s">
        <v>265</v>
      </c>
      <c r="P61" s="19" t="s">
        <v>468</v>
      </c>
    </row>
    <row r="62" spans="1:16" s="37" customFormat="1" ht="75" x14ac:dyDescent="0.25">
      <c r="A62" s="68">
        <v>58</v>
      </c>
      <c r="B62" s="35" t="s">
        <v>615</v>
      </c>
      <c r="C62" s="68" t="s">
        <v>139</v>
      </c>
      <c r="D62" s="68" t="s">
        <v>87</v>
      </c>
      <c r="E62" s="68" t="s">
        <v>171</v>
      </c>
      <c r="F62" s="68" t="s">
        <v>173</v>
      </c>
      <c r="G62" s="68">
        <v>56.4</v>
      </c>
      <c r="H62" s="17">
        <v>3108270.55</v>
      </c>
      <c r="I62" s="17">
        <v>3108270.55</v>
      </c>
      <c r="J62" s="38">
        <v>206644.08</v>
      </c>
      <c r="K62" s="17">
        <f t="shared" si="4"/>
        <v>2901626.4699999997</v>
      </c>
      <c r="L62" s="18">
        <v>45253</v>
      </c>
      <c r="M62" s="68" t="s">
        <v>513</v>
      </c>
      <c r="N62" s="68" t="s">
        <v>126</v>
      </c>
      <c r="O62" s="68" t="s">
        <v>265</v>
      </c>
      <c r="P62" s="19" t="s">
        <v>471</v>
      </c>
    </row>
    <row r="63" spans="1:16" s="37" customFormat="1" ht="75" x14ac:dyDescent="0.25">
      <c r="A63" s="68">
        <v>59</v>
      </c>
      <c r="B63" s="35" t="s">
        <v>615</v>
      </c>
      <c r="C63" s="68" t="s">
        <v>139</v>
      </c>
      <c r="D63" s="68" t="s">
        <v>86</v>
      </c>
      <c r="E63" s="68" t="s">
        <v>170</v>
      </c>
      <c r="F63" s="68" t="s">
        <v>172</v>
      </c>
      <c r="G63" s="68">
        <v>57.6</v>
      </c>
      <c r="H63" s="17">
        <v>3159562.18</v>
      </c>
      <c r="I63" s="17">
        <v>3159562.18</v>
      </c>
      <c r="J63" s="38">
        <v>210054</v>
      </c>
      <c r="K63" s="17">
        <f>I63-J63</f>
        <v>2949508.18</v>
      </c>
      <c r="L63" s="18">
        <v>45253</v>
      </c>
      <c r="M63" s="68" t="s">
        <v>512</v>
      </c>
      <c r="N63" s="68" t="s">
        <v>126</v>
      </c>
      <c r="O63" s="68" t="s">
        <v>265</v>
      </c>
      <c r="P63" s="19" t="s">
        <v>472</v>
      </c>
    </row>
    <row r="64" spans="1:16" s="37" customFormat="1" ht="75" x14ac:dyDescent="0.25">
      <c r="A64" s="68">
        <v>60</v>
      </c>
      <c r="B64" s="35" t="s">
        <v>615</v>
      </c>
      <c r="C64" s="68" t="s">
        <v>139</v>
      </c>
      <c r="D64" s="68" t="s">
        <v>60</v>
      </c>
      <c r="E64" s="68" t="s">
        <v>260</v>
      </c>
      <c r="F64" s="68" t="s">
        <v>264</v>
      </c>
      <c r="G64" s="68">
        <v>50.4</v>
      </c>
      <c r="H64" s="17">
        <v>2847972.46</v>
      </c>
      <c r="I64" s="17">
        <v>2847972.46</v>
      </c>
      <c r="J64" s="38">
        <v>189338.88</v>
      </c>
      <c r="K64" s="17">
        <f>I64-J64</f>
        <v>2658633.58</v>
      </c>
      <c r="L64" s="18">
        <v>45247</v>
      </c>
      <c r="M64" s="68" t="s">
        <v>517</v>
      </c>
      <c r="N64" s="68" t="s">
        <v>126</v>
      </c>
      <c r="O64" s="68" t="s">
        <v>266</v>
      </c>
      <c r="P64" s="19" t="s">
        <v>441</v>
      </c>
    </row>
    <row r="65" spans="1:16" s="37" customFormat="1" ht="75" x14ac:dyDescent="0.25">
      <c r="A65" s="68">
        <v>61</v>
      </c>
      <c r="B65" s="35" t="s">
        <v>615</v>
      </c>
      <c r="C65" s="68" t="s">
        <v>139</v>
      </c>
      <c r="D65" s="68" t="s">
        <v>59</v>
      </c>
      <c r="E65" s="68" t="s">
        <v>259</v>
      </c>
      <c r="F65" s="68" t="s">
        <v>263</v>
      </c>
      <c r="G65" s="68">
        <v>49.5</v>
      </c>
      <c r="H65" s="17">
        <v>2808090.45</v>
      </c>
      <c r="I65" s="17">
        <v>2808090.45</v>
      </c>
      <c r="J65" s="38">
        <v>186687.35999999999</v>
      </c>
      <c r="K65" s="17">
        <f t="shared" si="4"/>
        <v>2621403.0900000003</v>
      </c>
      <c r="L65" s="18">
        <v>45247</v>
      </c>
      <c r="M65" s="68" t="s">
        <v>516</v>
      </c>
      <c r="N65" s="68" t="s">
        <v>126</v>
      </c>
      <c r="O65" s="68" t="s">
        <v>266</v>
      </c>
      <c r="P65" s="19" t="s">
        <v>440</v>
      </c>
    </row>
    <row r="66" spans="1:16" s="37" customFormat="1" ht="75" x14ac:dyDescent="0.25">
      <c r="A66" s="68">
        <v>62</v>
      </c>
      <c r="B66" s="35" t="s">
        <v>615</v>
      </c>
      <c r="C66" s="68" t="s">
        <v>139</v>
      </c>
      <c r="D66" s="68" t="s">
        <v>61</v>
      </c>
      <c r="E66" s="68" t="s">
        <v>261</v>
      </c>
      <c r="F66" s="68" t="s">
        <v>262</v>
      </c>
      <c r="G66" s="68">
        <v>49.1</v>
      </c>
      <c r="H66" s="17">
        <v>2790400.63</v>
      </c>
      <c r="I66" s="17">
        <v>2790400.63</v>
      </c>
      <c r="J66" s="38">
        <v>185511.36</v>
      </c>
      <c r="K66" s="17">
        <f t="shared" si="4"/>
        <v>2604889.27</v>
      </c>
      <c r="L66" s="18">
        <v>45247</v>
      </c>
      <c r="M66" s="68" t="s">
        <v>518</v>
      </c>
      <c r="N66" s="68" t="s">
        <v>126</v>
      </c>
      <c r="O66" s="68" t="s">
        <v>266</v>
      </c>
      <c r="P66" s="19" t="s">
        <v>442</v>
      </c>
    </row>
    <row r="67" spans="1:16" s="37" customFormat="1" ht="75" x14ac:dyDescent="0.25">
      <c r="A67" s="68">
        <v>63</v>
      </c>
      <c r="B67" s="35" t="s">
        <v>615</v>
      </c>
      <c r="C67" s="68" t="s">
        <v>139</v>
      </c>
      <c r="D67" s="68" t="s">
        <v>76</v>
      </c>
      <c r="E67" s="68" t="s">
        <v>212</v>
      </c>
      <c r="F67" s="68" t="s">
        <v>220</v>
      </c>
      <c r="G67" s="68">
        <v>47.6</v>
      </c>
      <c r="H67" s="17">
        <v>2723979.97</v>
      </c>
      <c r="I67" s="17">
        <v>2723979.97</v>
      </c>
      <c r="J67" s="38">
        <v>181095.6</v>
      </c>
      <c r="K67" s="17">
        <f>I67-J67</f>
        <v>2542884.37</v>
      </c>
      <c r="L67" s="18">
        <v>45251</v>
      </c>
      <c r="M67" s="68" t="s">
        <v>519</v>
      </c>
      <c r="N67" s="68" t="s">
        <v>126</v>
      </c>
      <c r="O67" s="68" t="s">
        <v>268</v>
      </c>
      <c r="P67" s="19" t="s">
        <v>482</v>
      </c>
    </row>
    <row r="68" spans="1:16" s="37" customFormat="1" ht="75" x14ac:dyDescent="0.25">
      <c r="A68" s="68">
        <v>64</v>
      </c>
      <c r="B68" s="35" t="s">
        <v>615</v>
      </c>
      <c r="C68" s="68" t="s">
        <v>139</v>
      </c>
      <c r="D68" s="68" t="s">
        <v>77</v>
      </c>
      <c r="E68" s="68" t="s">
        <v>213</v>
      </c>
      <c r="F68" s="68" t="s">
        <v>221</v>
      </c>
      <c r="G68" s="68">
        <v>49.5</v>
      </c>
      <c r="H68" s="17">
        <v>2808090.45</v>
      </c>
      <c r="I68" s="17">
        <v>2808090.45</v>
      </c>
      <c r="J68" s="38">
        <v>186687.35999999999</v>
      </c>
      <c r="K68" s="17">
        <f>I68-J68</f>
        <v>2621403.0900000003</v>
      </c>
      <c r="L68" s="18">
        <v>45251</v>
      </c>
      <c r="M68" s="68" t="s">
        <v>520</v>
      </c>
      <c r="N68" s="68" t="s">
        <v>126</v>
      </c>
      <c r="O68" s="68" t="s">
        <v>268</v>
      </c>
      <c r="P68" s="19" t="s">
        <v>481</v>
      </c>
    </row>
    <row r="69" spans="1:16" s="37" customFormat="1" ht="75" x14ac:dyDescent="0.25">
      <c r="A69" s="68">
        <v>65</v>
      </c>
      <c r="B69" s="35" t="s">
        <v>615</v>
      </c>
      <c r="C69" s="68" t="s">
        <v>139</v>
      </c>
      <c r="D69" s="68" t="s">
        <v>78</v>
      </c>
      <c r="E69" s="68" t="s">
        <v>214</v>
      </c>
      <c r="F69" s="68" t="s">
        <v>222</v>
      </c>
      <c r="G69" s="68">
        <v>33.6</v>
      </c>
      <c r="H69" s="17">
        <v>1976567.38</v>
      </c>
      <c r="I69" s="17">
        <v>1976567.38</v>
      </c>
      <c r="J69" s="38">
        <v>131406.24</v>
      </c>
      <c r="K69" s="17">
        <f>I69-J69</f>
        <v>1845161.14</v>
      </c>
      <c r="L69" s="18">
        <v>45251</v>
      </c>
      <c r="M69" s="68" t="s">
        <v>521</v>
      </c>
      <c r="N69" s="68" t="s">
        <v>126</v>
      </c>
      <c r="O69" s="68" t="s">
        <v>268</v>
      </c>
      <c r="P69" s="19" t="s">
        <v>480</v>
      </c>
    </row>
    <row r="70" spans="1:16" s="37" customFormat="1" ht="75" x14ac:dyDescent="0.25">
      <c r="A70" s="68">
        <v>66</v>
      </c>
      <c r="B70" s="35" t="s">
        <v>615</v>
      </c>
      <c r="C70" s="68" t="s">
        <v>139</v>
      </c>
      <c r="D70" s="68" t="s">
        <v>75</v>
      </c>
      <c r="E70" s="68" t="s">
        <v>218</v>
      </c>
      <c r="F70" s="68" t="s">
        <v>234</v>
      </c>
      <c r="G70" s="68">
        <v>38.1</v>
      </c>
      <c r="H70" s="17">
        <v>2290828.79</v>
      </c>
      <c r="I70" s="17">
        <v>2290828.79</v>
      </c>
      <c r="J70" s="38">
        <v>152298.96</v>
      </c>
      <c r="K70" s="17">
        <f>I70-J70</f>
        <v>2138529.83</v>
      </c>
      <c r="L70" s="18">
        <v>45251</v>
      </c>
      <c r="M70" s="68" t="s">
        <v>525</v>
      </c>
      <c r="N70" s="68" t="s">
        <v>126</v>
      </c>
      <c r="O70" s="68" t="s">
        <v>267</v>
      </c>
      <c r="P70" s="19" t="s">
        <v>483</v>
      </c>
    </row>
    <row r="71" spans="1:16" s="37" customFormat="1" ht="75" x14ac:dyDescent="0.25">
      <c r="A71" s="68">
        <v>67</v>
      </c>
      <c r="B71" s="35" t="s">
        <v>615</v>
      </c>
      <c r="C71" s="68" t="s">
        <v>139</v>
      </c>
      <c r="D71" s="68" t="s">
        <v>72</v>
      </c>
      <c r="E71" s="68" t="s">
        <v>215</v>
      </c>
      <c r="F71" s="68" t="s">
        <v>231</v>
      </c>
      <c r="G71" s="68">
        <v>54.6</v>
      </c>
      <c r="H71" s="17">
        <v>3030991.78</v>
      </c>
      <c r="I71" s="17">
        <v>3030991.78</v>
      </c>
      <c r="J71" s="38">
        <v>201506.4</v>
      </c>
      <c r="K71" s="17">
        <f t="shared" si="4"/>
        <v>2829485.38</v>
      </c>
      <c r="L71" s="18">
        <v>45251</v>
      </c>
      <c r="M71" s="68" t="s">
        <v>522</v>
      </c>
      <c r="N71" s="68" t="s">
        <v>126</v>
      </c>
      <c r="O71" s="68" t="s">
        <v>267</v>
      </c>
      <c r="P71" s="19" t="s">
        <v>486</v>
      </c>
    </row>
    <row r="72" spans="1:16" s="37" customFormat="1" ht="75" x14ac:dyDescent="0.25">
      <c r="A72" s="68">
        <v>68</v>
      </c>
      <c r="B72" s="35" t="s">
        <v>615</v>
      </c>
      <c r="C72" s="68" t="s">
        <v>139</v>
      </c>
      <c r="D72" s="68" t="s">
        <v>73</v>
      </c>
      <c r="E72" s="68" t="s">
        <v>216</v>
      </c>
      <c r="F72" s="68" t="s">
        <v>232</v>
      </c>
      <c r="G72" s="68">
        <v>57.3</v>
      </c>
      <c r="H72" s="17">
        <v>3146883.34</v>
      </c>
      <c r="I72" s="17">
        <v>3146883.34</v>
      </c>
      <c r="J72" s="38">
        <v>209211.12</v>
      </c>
      <c r="K72" s="17">
        <f t="shared" si="4"/>
        <v>2937672.2199999997</v>
      </c>
      <c r="L72" s="18">
        <v>45251</v>
      </c>
      <c r="M72" s="68" t="s">
        <v>523</v>
      </c>
      <c r="N72" s="68" t="s">
        <v>126</v>
      </c>
      <c r="O72" s="68" t="s">
        <v>267</v>
      </c>
      <c r="P72" s="19" t="s">
        <v>485</v>
      </c>
    </row>
    <row r="73" spans="1:16" s="37" customFormat="1" ht="75" x14ac:dyDescent="0.25">
      <c r="A73" s="68">
        <v>69</v>
      </c>
      <c r="B73" s="35" t="s">
        <v>615</v>
      </c>
      <c r="C73" s="68" t="s">
        <v>139</v>
      </c>
      <c r="D73" s="68" t="s">
        <v>74</v>
      </c>
      <c r="E73" s="68" t="s">
        <v>217</v>
      </c>
      <c r="F73" s="68" t="s">
        <v>233</v>
      </c>
      <c r="G73" s="68">
        <v>38.4</v>
      </c>
      <c r="H73" s="17">
        <v>2304724.9900000002</v>
      </c>
      <c r="I73" s="17">
        <v>2304724.9900000002</v>
      </c>
      <c r="J73" s="38">
        <v>153222.72</v>
      </c>
      <c r="K73" s="17">
        <f t="shared" si="4"/>
        <v>2151502.27</v>
      </c>
      <c r="L73" s="18">
        <v>45251</v>
      </c>
      <c r="M73" s="68" t="s">
        <v>524</v>
      </c>
      <c r="N73" s="68" t="s">
        <v>126</v>
      </c>
      <c r="O73" s="68" t="s">
        <v>267</v>
      </c>
      <c r="P73" s="19" t="s">
        <v>484</v>
      </c>
    </row>
    <row r="74" spans="1:16" s="37" customFormat="1" ht="75" x14ac:dyDescent="0.25">
      <c r="A74" s="68">
        <v>70</v>
      </c>
      <c r="B74" s="35" t="s">
        <v>615</v>
      </c>
      <c r="C74" s="68" t="s">
        <v>139</v>
      </c>
      <c r="D74" s="68" t="s">
        <v>79</v>
      </c>
      <c r="E74" s="68" t="s">
        <v>219</v>
      </c>
      <c r="F74" s="68" t="s">
        <v>223</v>
      </c>
      <c r="G74" s="68">
        <v>68.3</v>
      </c>
      <c r="H74" s="17">
        <v>3432172.67</v>
      </c>
      <c r="I74" s="17">
        <v>3432172.67</v>
      </c>
      <c r="J74" s="38">
        <v>228177.6</v>
      </c>
      <c r="K74" s="17">
        <f t="shared" si="4"/>
        <v>3203995.07</v>
      </c>
      <c r="L74" s="18">
        <v>45251</v>
      </c>
      <c r="M74" s="68" t="s">
        <v>526</v>
      </c>
      <c r="N74" s="68" t="s">
        <v>126</v>
      </c>
      <c r="O74" s="68" t="s">
        <v>268</v>
      </c>
      <c r="P74" s="19" t="s">
        <v>479</v>
      </c>
    </row>
    <row r="75" spans="1:16" s="37" customFormat="1" ht="75" x14ac:dyDescent="0.25">
      <c r="A75" s="68">
        <v>71</v>
      </c>
      <c r="B75" s="35" t="s">
        <v>615</v>
      </c>
      <c r="C75" s="68" t="s">
        <v>139</v>
      </c>
      <c r="D75" s="68" t="s">
        <v>610</v>
      </c>
      <c r="E75" s="68" t="s">
        <v>203</v>
      </c>
      <c r="F75" s="68" t="s">
        <v>210</v>
      </c>
      <c r="G75" s="68">
        <v>38.5</v>
      </c>
      <c r="H75" s="17">
        <v>2197220.7999999998</v>
      </c>
      <c r="I75" s="17">
        <v>2197220.7999999998</v>
      </c>
      <c r="J75" s="38">
        <v>146075.51999999999</v>
      </c>
      <c r="K75" s="17">
        <f t="shared" si="4"/>
        <v>2051145.2799999998</v>
      </c>
      <c r="L75" s="68" t="s">
        <v>225</v>
      </c>
      <c r="M75" s="68" t="s">
        <v>211</v>
      </c>
      <c r="N75" s="68" t="s">
        <v>126</v>
      </c>
      <c r="O75" s="68" t="s">
        <v>265</v>
      </c>
      <c r="P75" s="19" t="s">
        <v>454</v>
      </c>
    </row>
    <row r="76" spans="1:16" s="37" customFormat="1" ht="75" x14ac:dyDescent="0.25">
      <c r="A76" s="68">
        <v>72</v>
      </c>
      <c r="B76" s="35" t="s">
        <v>615</v>
      </c>
      <c r="C76" s="68" t="s">
        <v>139</v>
      </c>
      <c r="D76" s="68" t="s">
        <v>80</v>
      </c>
      <c r="E76" s="68" t="s">
        <v>204</v>
      </c>
      <c r="F76" s="68" t="s">
        <v>224</v>
      </c>
      <c r="G76" s="68">
        <v>69.099999999999994</v>
      </c>
      <c r="H76" s="17">
        <v>3640485.13</v>
      </c>
      <c r="I76" s="17">
        <v>3640485.13</v>
      </c>
      <c r="J76" s="38">
        <v>242026.8</v>
      </c>
      <c r="K76" s="17">
        <f t="shared" si="4"/>
        <v>3398458.33</v>
      </c>
      <c r="L76" s="18">
        <v>45251</v>
      </c>
      <c r="M76" s="68" t="s">
        <v>527</v>
      </c>
      <c r="N76" s="68" t="s">
        <v>126</v>
      </c>
      <c r="O76" s="68" t="s">
        <v>268</v>
      </c>
      <c r="P76" s="19" t="s">
        <v>478</v>
      </c>
    </row>
    <row r="77" spans="1:16" s="37" customFormat="1" ht="75" x14ac:dyDescent="0.25">
      <c r="A77" s="68">
        <v>73</v>
      </c>
      <c r="B77" s="35" t="s">
        <v>615</v>
      </c>
      <c r="C77" s="68" t="s">
        <v>139</v>
      </c>
      <c r="D77" s="68" t="s">
        <v>83</v>
      </c>
      <c r="E77" s="68" t="s">
        <v>207</v>
      </c>
      <c r="F77" s="68" t="s">
        <v>228</v>
      </c>
      <c r="G77" s="68">
        <v>69</v>
      </c>
      <c r="H77" s="17">
        <v>3636044.01</v>
      </c>
      <c r="I77" s="17">
        <v>3636044.01</v>
      </c>
      <c r="J77" s="38">
        <v>241731.36</v>
      </c>
      <c r="K77" s="17">
        <f>I77-J77</f>
        <v>3394312.65</v>
      </c>
      <c r="L77" s="18">
        <v>45251</v>
      </c>
      <c r="M77" s="68" t="s">
        <v>530</v>
      </c>
      <c r="N77" s="68" t="s">
        <v>126</v>
      </c>
      <c r="O77" s="68" t="s">
        <v>268</v>
      </c>
      <c r="P77" s="19" t="s">
        <v>475</v>
      </c>
    </row>
    <row r="78" spans="1:16" s="37" customFormat="1" ht="75" x14ac:dyDescent="0.25">
      <c r="A78" s="68">
        <v>74</v>
      </c>
      <c r="B78" s="35" t="s">
        <v>615</v>
      </c>
      <c r="C78" s="68" t="s">
        <v>139</v>
      </c>
      <c r="D78" s="68" t="s">
        <v>84</v>
      </c>
      <c r="E78" s="68" t="s">
        <v>208</v>
      </c>
      <c r="F78" s="68" t="s">
        <v>229</v>
      </c>
      <c r="G78" s="68">
        <v>68.2</v>
      </c>
      <c r="H78" s="17">
        <v>3427964.56</v>
      </c>
      <c r="I78" s="17">
        <v>3427964.56</v>
      </c>
      <c r="J78" s="38">
        <v>227898</v>
      </c>
      <c r="K78" s="17">
        <f>I78-J78</f>
        <v>3200066.56</v>
      </c>
      <c r="L78" s="18">
        <v>45251</v>
      </c>
      <c r="M78" s="68" t="s">
        <v>531</v>
      </c>
      <c r="N78" s="68" t="s">
        <v>126</v>
      </c>
      <c r="O78" s="68" t="s">
        <v>268</v>
      </c>
      <c r="P78" s="19" t="s">
        <v>474</v>
      </c>
    </row>
    <row r="79" spans="1:16" s="37" customFormat="1" ht="75" x14ac:dyDescent="0.25">
      <c r="A79" s="68">
        <v>75</v>
      </c>
      <c r="B79" s="35" t="s">
        <v>615</v>
      </c>
      <c r="C79" s="68" t="s">
        <v>139</v>
      </c>
      <c r="D79" s="68" t="s">
        <v>81</v>
      </c>
      <c r="E79" s="68" t="s">
        <v>205</v>
      </c>
      <c r="F79" s="68" t="s">
        <v>226</v>
      </c>
      <c r="G79" s="68">
        <v>69.099999999999994</v>
      </c>
      <c r="H79" s="17">
        <v>3463678.27</v>
      </c>
      <c r="I79" s="17">
        <v>3463678.27</v>
      </c>
      <c r="J79" s="38">
        <v>230272.32</v>
      </c>
      <c r="K79" s="17">
        <f t="shared" si="4"/>
        <v>3233405.95</v>
      </c>
      <c r="L79" s="18">
        <v>45251</v>
      </c>
      <c r="M79" s="68" t="s">
        <v>528</v>
      </c>
      <c r="N79" s="68" t="s">
        <v>126</v>
      </c>
      <c r="O79" s="68" t="s">
        <v>268</v>
      </c>
      <c r="P79" s="19" t="s">
        <v>477</v>
      </c>
    </row>
    <row r="80" spans="1:16" s="37" customFormat="1" ht="75" x14ac:dyDescent="0.25">
      <c r="A80" s="68">
        <v>76</v>
      </c>
      <c r="B80" s="35" t="s">
        <v>615</v>
      </c>
      <c r="C80" s="68" t="s">
        <v>139</v>
      </c>
      <c r="D80" s="68" t="s">
        <v>82</v>
      </c>
      <c r="E80" s="68" t="s">
        <v>206</v>
      </c>
      <c r="F80" s="68" t="s">
        <v>227</v>
      </c>
      <c r="G80" s="68">
        <v>38.6</v>
      </c>
      <c r="H80" s="17">
        <v>2314184.2599999998</v>
      </c>
      <c r="I80" s="17">
        <v>2314184.2599999998</v>
      </c>
      <c r="J80" s="38">
        <v>153851.51999999999</v>
      </c>
      <c r="K80" s="17">
        <f t="shared" si="4"/>
        <v>2160332.7399999998</v>
      </c>
      <c r="L80" s="18">
        <v>45251</v>
      </c>
      <c r="M80" s="68" t="s">
        <v>529</v>
      </c>
      <c r="N80" s="68" t="s">
        <v>126</v>
      </c>
      <c r="O80" s="68" t="s">
        <v>268</v>
      </c>
      <c r="P80" s="19" t="s">
        <v>476</v>
      </c>
    </row>
    <row r="81" spans="1:16" s="37" customFormat="1" ht="75" x14ac:dyDescent="0.25">
      <c r="A81" s="68">
        <v>77</v>
      </c>
      <c r="B81" s="35" t="s">
        <v>615</v>
      </c>
      <c r="C81" s="68" t="s">
        <v>139</v>
      </c>
      <c r="D81" s="68" t="s">
        <v>85</v>
      </c>
      <c r="E81" s="68" t="s">
        <v>209</v>
      </c>
      <c r="F81" s="68" t="s">
        <v>230</v>
      </c>
      <c r="G81" s="68">
        <v>38.700000000000003</v>
      </c>
      <c r="H81" s="17">
        <v>2206083.83</v>
      </c>
      <c r="I81" s="17">
        <v>2206083.83</v>
      </c>
      <c r="J81" s="38">
        <v>146664.95999999999</v>
      </c>
      <c r="K81" s="17">
        <f t="shared" si="4"/>
        <v>2059418.87</v>
      </c>
      <c r="L81" s="18">
        <v>45251</v>
      </c>
      <c r="M81" s="68" t="s">
        <v>532</v>
      </c>
      <c r="N81" s="68" t="s">
        <v>126</v>
      </c>
      <c r="O81" s="68" t="s">
        <v>268</v>
      </c>
      <c r="P81" s="19" t="s">
        <v>473</v>
      </c>
    </row>
    <row r="82" spans="1:16" s="37" customFormat="1" ht="75" x14ac:dyDescent="0.25">
      <c r="A82" s="68">
        <v>78</v>
      </c>
      <c r="B82" s="35" t="s">
        <v>615</v>
      </c>
      <c r="C82" s="68" t="s">
        <v>139</v>
      </c>
      <c r="D82" s="68" t="s">
        <v>39</v>
      </c>
      <c r="E82" s="68" t="s">
        <v>280</v>
      </c>
      <c r="F82" s="68" t="s">
        <v>286</v>
      </c>
      <c r="G82" s="68">
        <v>68</v>
      </c>
      <c r="H82" s="17">
        <v>3420357.16</v>
      </c>
      <c r="I82" s="17">
        <v>3420357.16</v>
      </c>
      <c r="J82" s="39">
        <v>360037.46</v>
      </c>
      <c r="K82" s="17">
        <f t="shared" si="4"/>
        <v>3060319.7</v>
      </c>
      <c r="L82" s="18" t="s">
        <v>287</v>
      </c>
      <c r="M82" s="68" t="s">
        <v>533</v>
      </c>
      <c r="N82" s="68" t="s">
        <v>126</v>
      </c>
      <c r="O82" s="68" t="s">
        <v>279</v>
      </c>
      <c r="P82" s="68" t="s">
        <v>398</v>
      </c>
    </row>
    <row r="83" spans="1:16" s="37" customFormat="1" ht="75" x14ac:dyDescent="0.25">
      <c r="A83" s="68">
        <v>79</v>
      </c>
      <c r="B83" s="35" t="s">
        <v>615</v>
      </c>
      <c r="C83" s="68" t="s">
        <v>139</v>
      </c>
      <c r="D83" s="68" t="s">
        <v>40</v>
      </c>
      <c r="E83" s="68" t="s">
        <v>281</v>
      </c>
      <c r="F83" s="68" t="s">
        <v>288</v>
      </c>
      <c r="G83" s="68">
        <v>57.2</v>
      </c>
      <c r="H83" s="17">
        <v>3142419.85</v>
      </c>
      <c r="I83" s="17">
        <v>3142419.85</v>
      </c>
      <c r="J83" s="39">
        <v>330780.88</v>
      </c>
      <c r="K83" s="17">
        <f t="shared" si="4"/>
        <v>2811638.97</v>
      </c>
      <c r="L83" s="18" t="s">
        <v>287</v>
      </c>
      <c r="M83" s="68" t="s">
        <v>534</v>
      </c>
      <c r="N83" s="68" t="s">
        <v>126</v>
      </c>
      <c r="O83" s="68" t="s">
        <v>279</v>
      </c>
      <c r="P83" s="68" t="s">
        <v>399</v>
      </c>
    </row>
    <row r="84" spans="1:16" s="37" customFormat="1" ht="75" x14ac:dyDescent="0.25">
      <c r="A84" s="68">
        <v>80</v>
      </c>
      <c r="B84" s="35" t="s">
        <v>615</v>
      </c>
      <c r="C84" s="68" t="s">
        <v>139</v>
      </c>
      <c r="D84" s="68" t="s">
        <v>41</v>
      </c>
      <c r="E84" s="68" t="s">
        <v>285</v>
      </c>
      <c r="F84" s="68" t="s">
        <v>289</v>
      </c>
      <c r="G84" s="68">
        <v>55</v>
      </c>
      <c r="H84" s="17">
        <v>3048252.9</v>
      </c>
      <c r="I84" s="17">
        <v>3048252.9</v>
      </c>
      <c r="J84" s="39">
        <v>320868.58</v>
      </c>
      <c r="K84" s="17">
        <f t="shared" si="4"/>
        <v>2727384.32</v>
      </c>
      <c r="L84" s="18" t="s">
        <v>287</v>
      </c>
      <c r="M84" s="68" t="s">
        <v>535</v>
      </c>
      <c r="N84" s="68" t="s">
        <v>126</v>
      </c>
      <c r="O84" s="68" t="s">
        <v>279</v>
      </c>
      <c r="P84" s="68" t="s">
        <v>400</v>
      </c>
    </row>
    <row r="85" spans="1:16" s="37" customFormat="1" ht="75" x14ac:dyDescent="0.25">
      <c r="A85" s="68">
        <v>81</v>
      </c>
      <c r="B85" s="35" t="s">
        <v>615</v>
      </c>
      <c r="C85" s="68" t="s">
        <v>139</v>
      </c>
      <c r="D85" s="68" t="s">
        <v>42</v>
      </c>
      <c r="E85" s="68" t="s">
        <v>282</v>
      </c>
      <c r="F85" s="68" t="s">
        <v>290</v>
      </c>
      <c r="G85" s="68">
        <v>67.7</v>
      </c>
      <c r="H85" s="17">
        <v>3408918.41</v>
      </c>
      <c r="I85" s="17">
        <v>3408918.41</v>
      </c>
      <c r="J85" s="39">
        <v>358833.62</v>
      </c>
      <c r="K85" s="17">
        <f t="shared" si="4"/>
        <v>3050084.79</v>
      </c>
      <c r="L85" s="18" t="s">
        <v>287</v>
      </c>
      <c r="M85" s="68" t="s">
        <v>536</v>
      </c>
      <c r="N85" s="68" t="s">
        <v>126</v>
      </c>
      <c r="O85" s="68" t="s">
        <v>279</v>
      </c>
      <c r="P85" s="68" t="s">
        <v>395</v>
      </c>
    </row>
    <row r="86" spans="1:16" s="37" customFormat="1" ht="75" x14ac:dyDescent="0.25">
      <c r="A86" s="68">
        <v>82</v>
      </c>
      <c r="B86" s="35" t="s">
        <v>615</v>
      </c>
      <c r="C86" s="68" t="s">
        <v>139</v>
      </c>
      <c r="D86" s="68" t="s">
        <v>43</v>
      </c>
      <c r="E86" s="68" t="s">
        <v>283</v>
      </c>
      <c r="F86" s="68" t="s">
        <v>291</v>
      </c>
      <c r="G86" s="68">
        <v>67.7</v>
      </c>
      <c r="H86" s="17">
        <v>3582954.12</v>
      </c>
      <c r="I86" s="17">
        <v>3582954.12</v>
      </c>
      <c r="J86" s="39">
        <v>377153.04</v>
      </c>
      <c r="K86" s="17">
        <f t="shared" si="4"/>
        <v>3205801.08</v>
      </c>
      <c r="L86" s="18">
        <v>44840</v>
      </c>
      <c r="M86" s="68" t="s">
        <v>537</v>
      </c>
      <c r="N86" s="68" t="s">
        <v>126</v>
      </c>
      <c r="O86" s="68" t="s">
        <v>279</v>
      </c>
      <c r="P86" s="68" t="s">
        <v>396</v>
      </c>
    </row>
    <row r="87" spans="1:16" s="37" customFormat="1" ht="75" x14ac:dyDescent="0.25">
      <c r="A87" s="68">
        <v>83</v>
      </c>
      <c r="B87" s="35" t="s">
        <v>615</v>
      </c>
      <c r="C87" s="68" t="s">
        <v>139</v>
      </c>
      <c r="D87" s="68" t="s">
        <v>44</v>
      </c>
      <c r="E87" s="68" t="s">
        <v>284</v>
      </c>
      <c r="F87" s="68" t="s">
        <v>292</v>
      </c>
      <c r="G87" s="68">
        <v>38.200000000000003</v>
      </c>
      <c r="H87" s="17">
        <v>2295467.7999999998</v>
      </c>
      <c r="I87" s="17">
        <v>2295467.7999999998</v>
      </c>
      <c r="J87" s="39">
        <v>241628.32</v>
      </c>
      <c r="K87" s="17">
        <f t="shared" si="4"/>
        <v>2053839.4799999997</v>
      </c>
      <c r="L87" s="18" t="s">
        <v>287</v>
      </c>
      <c r="M87" s="68" t="s">
        <v>538</v>
      </c>
      <c r="N87" s="68" t="s">
        <v>126</v>
      </c>
      <c r="O87" s="68" t="s">
        <v>279</v>
      </c>
      <c r="P87" s="68" t="s">
        <v>397</v>
      </c>
    </row>
    <row r="88" spans="1:16" s="37" customFormat="1" ht="75" x14ac:dyDescent="0.25">
      <c r="A88" s="68">
        <v>84</v>
      </c>
      <c r="B88" s="35" t="s">
        <v>615</v>
      </c>
      <c r="C88" s="68" t="s">
        <v>139</v>
      </c>
      <c r="D88" s="68" t="s">
        <v>21</v>
      </c>
      <c r="E88" s="68" t="s">
        <v>134</v>
      </c>
      <c r="F88" s="68" t="s">
        <v>123</v>
      </c>
      <c r="G88" s="68">
        <v>50.6</v>
      </c>
      <c r="H88" s="17">
        <v>2856545.08</v>
      </c>
      <c r="I88" s="17">
        <v>2856545.08</v>
      </c>
      <c r="J88" s="17">
        <v>340253.41</v>
      </c>
      <c r="K88" s="17">
        <f t="shared" si="4"/>
        <v>2516291.67</v>
      </c>
      <c r="L88" s="36">
        <v>44686</v>
      </c>
      <c r="M88" s="20" t="s">
        <v>124</v>
      </c>
      <c r="N88" s="68" t="s">
        <v>126</v>
      </c>
      <c r="O88" s="40" t="s">
        <v>294</v>
      </c>
      <c r="P88" s="19" t="s">
        <v>379</v>
      </c>
    </row>
    <row r="89" spans="1:16" s="37" customFormat="1" ht="75" x14ac:dyDescent="0.25">
      <c r="A89" s="68">
        <v>85</v>
      </c>
      <c r="B89" s="35" t="s">
        <v>615</v>
      </c>
      <c r="C89" s="68" t="s">
        <v>139</v>
      </c>
      <c r="D89" s="68" t="s">
        <v>23</v>
      </c>
      <c r="E89" s="5" t="s">
        <v>135</v>
      </c>
      <c r="F89" s="68" t="s">
        <v>125</v>
      </c>
      <c r="G89" s="68">
        <v>35.4</v>
      </c>
      <c r="H89" s="17">
        <v>2163487.64</v>
      </c>
      <c r="I89" s="17">
        <v>2163487.64</v>
      </c>
      <c r="J89" s="17">
        <v>257700.72</v>
      </c>
      <c r="K89" s="17">
        <f>I89-J89</f>
        <v>1905786.9200000002</v>
      </c>
      <c r="L89" s="18">
        <v>44686</v>
      </c>
      <c r="M89" s="68" t="s">
        <v>127</v>
      </c>
      <c r="N89" s="68" t="s">
        <v>126</v>
      </c>
      <c r="O89" s="40" t="s">
        <v>294</v>
      </c>
      <c r="P89" s="68" t="s">
        <v>380</v>
      </c>
    </row>
    <row r="90" spans="1:16" s="37" customFormat="1" ht="75" x14ac:dyDescent="0.25">
      <c r="A90" s="68">
        <v>86</v>
      </c>
      <c r="B90" s="35" t="s">
        <v>615</v>
      </c>
      <c r="C90" s="68" t="s">
        <v>139</v>
      </c>
      <c r="D90" s="68" t="s">
        <v>22</v>
      </c>
      <c r="E90" s="5" t="s">
        <v>136</v>
      </c>
      <c r="F90" s="68" t="s">
        <v>128</v>
      </c>
      <c r="G90" s="68">
        <v>50</v>
      </c>
      <c r="H90" s="17">
        <v>2830163.5</v>
      </c>
      <c r="I90" s="17">
        <v>2830163.5</v>
      </c>
      <c r="J90" s="17">
        <v>337110.97</v>
      </c>
      <c r="K90" s="17">
        <f t="shared" si="4"/>
        <v>2493052.5300000003</v>
      </c>
      <c r="L90" s="18">
        <v>44686</v>
      </c>
      <c r="M90" s="68" t="s">
        <v>129</v>
      </c>
      <c r="N90" s="68" t="s">
        <v>126</v>
      </c>
      <c r="O90" s="40" t="s">
        <v>294</v>
      </c>
      <c r="P90" s="68" t="s">
        <v>381</v>
      </c>
    </row>
    <row r="91" spans="1:16" s="37" customFormat="1" ht="75" x14ac:dyDescent="0.25">
      <c r="A91" s="68">
        <v>87</v>
      </c>
      <c r="B91" s="35" t="s">
        <v>615</v>
      </c>
      <c r="C91" s="68" t="s">
        <v>139</v>
      </c>
      <c r="D91" s="68" t="s">
        <v>24</v>
      </c>
      <c r="E91" s="5" t="s">
        <v>137</v>
      </c>
      <c r="F91" s="68" t="s">
        <v>130</v>
      </c>
      <c r="G91" s="68">
        <v>35.5</v>
      </c>
      <c r="H91" s="17">
        <v>2168322.61</v>
      </c>
      <c r="I91" s="17">
        <v>2168322.61</v>
      </c>
      <c r="J91" s="17">
        <v>258276.49</v>
      </c>
      <c r="K91" s="17">
        <f t="shared" si="4"/>
        <v>1910046.1199999999</v>
      </c>
      <c r="L91" s="18">
        <v>44686</v>
      </c>
      <c r="M91" s="68" t="s">
        <v>131</v>
      </c>
      <c r="N91" s="68" t="s">
        <v>126</v>
      </c>
      <c r="O91" s="40" t="s">
        <v>294</v>
      </c>
      <c r="P91" s="68" t="s">
        <v>382</v>
      </c>
    </row>
    <row r="92" spans="1:16" s="37" customFormat="1" ht="75" x14ac:dyDescent="0.25">
      <c r="A92" s="68">
        <v>88</v>
      </c>
      <c r="B92" s="35" t="s">
        <v>615</v>
      </c>
      <c r="C92" s="68" t="s">
        <v>139</v>
      </c>
      <c r="D92" s="68" t="s">
        <v>25</v>
      </c>
      <c r="E92" s="68" t="s">
        <v>132</v>
      </c>
      <c r="F92" s="68" t="s">
        <v>133</v>
      </c>
      <c r="G92" s="68">
        <v>52.5</v>
      </c>
      <c r="H92" s="17">
        <v>2939897.7</v>
      </c>
      <c r="I92" s="17">
        <v>2939897.7</v>
      </c>
      <c r="J92" s="39">
        <v>317606.64</v>
      </c>
      <c r="K92" s="17">
        <f t="shared" si="4"/>
        <v>2622291.06</v>
      </c>
      <c r="L92" s="18">
        <v>44791</v>
      </c>
      <c r="M92" s="68" t="s">
        <v>138</v>
      </c>
      <c r="N92" s="68" t="s">
        <v>126</v>
      </c>
      <c r="O92" s="68" t="s">
        <v>293</v>
      </c>
      <c r="P92" s="68" t="s">
        <v>390</v>
      </c>
    </row>
    <row r="93" spans="1:16" s="37" customFormat="1" ht="75" x14ac:dyDescent="0.25">
      <c r="A93" s="68">
        <v>89</v>
      </c>
      <c r="B93" s="35" t="s">
        <v>615</v>
      </c>
      <c r="C93" s="68" t="s">
        <v>139</v>
      </c>
      <c r="D93" s="68" t="s">
        <v>26</v>
      </c>
      <c r="E93" s="68" t="s">
        <v>140</v>
      </c>
      <c r="F93" s="68" t="s">
        <v>141</v>
      </c>
      <c r="G93" s="68">
        <v>57.8</v>
      </c>
      <c r="H93" s="17">
        <v>3168108.75</v>
      </c>
      <c r="I93" s="17">
        <v>3168108.75</v>
      </c>
      <c r="J93" s="17">
        <v>342260.88</v>
      </c>
      <c r="K93" s="17">
        <f t="shared" si="4"/>
        <v>2825847.87</v>
      </c>
      <c r="L93" s="18">
        <v>44791</v>
      </c>
      <c r="M93" s="68" t="s">
        <v>142</v>
      </c>
      <c r="N93" s="68" t="s">
        <v>126</v>
      </c>
      <c r="O93" s="68" t="s">
        <v>293</v>
      </c>
      <c r="P93" s="68" t="s">
        <v>383</v>
      </c>
    </row>
    <row r="94" spans="1:16" s="37" customFormat="1" ht="58.5" customHeight="1" x14ac:dyDescent="0.25">
      <c r="A94" s="68">
        <v>90</v>
      </c>
      <c r="B94" s="35" t="s">
        <v>615</v>
      </c>
      <c r="C94" s="68" t="s">
        <v>139</v>
      </c>
      <c r="D94" s="68" t="s">
        <v>27</v>
      </c>
      <c r="E94" s="68" t="s">
        <v>155</v>
      </c>
      <c r="F94" s="68" t="s">
        <v>156</v>
      </c>
      <c r="G94" s="68">
        <v>58.1</v>
      </c>
      <c r="H94" s="17">
        <v>3181070.87</v>
      </c>
      <c r="I94" s="17">
        <v>3181070.87</v>
      </c>
      <c r="J94" s="17">
        <v>343661.37</v>
      </c>
      <c r="K94" s="17">
        <f t="shared" si="4"/>
        <v>2837409.5</v>
      </c>
      <c r="L94" s="36">
        <v>44791</v>
      </c>
      <c r="M94" s="20" t="s">
        <v>157</v>
      </c>
      <c r="N94" s="68" t="s">
        <v>126</v>
      </c>
      <c r="O94" s="68" t="s">
        <v>293</v>
      </c>
      <c r="P94" s="68" t="s">
        <v>384</v>
      </c>
    </row>
    <row r="95" spans="1:16" s="37" customFormat="1" ht="75" x14ac:dyDescent="0.25">
      <c r="A95" s="68">
        <v>91</v>
      </c>
      <c r="B95" s="35" t="s">
        <v>615</v>
      </c>
      <c r="C95" s="68" t="s">
        <v>139</v>
      </c>
      <c r="D95" s="68" t="s">
        <v>28</v>
      </c>
      <c r="E95" s="68" t="s">
        <v>143</v>
      </c>
      <c r="F95" s="68" t="s">
        <v>144</v>
      </c>
      <c r="G95" s="68">
        <v>31.7</v>
      </c>
      <c r="H95" s="17">
        <v>1985419.18</v>
      </c>
      <c r="I95" s="17">
        <v>1985419.18</v>
      </c>
      <c r="J95" s="17">
        <v>214491.42</v>
      </c>
      <c r="K95" s="17">
        <f t="shared" si="4"/>
        <v>1770927.76</v>
      </c>
      <c r="L95" s="18">
        <v>44791</v>
      </c>
      <c r="M95" s="68" t="s">
        <v>151</v>
      </c>
      <c r="N95" s="68" t="s">
        <v>126</v>
      </c>
      <c r="O95" s="68" t="s">
        <v>293</v>
      </c>
      <c r="P95" s="68" t="s">
        <v>385</v>
      </c>
    </row>
    <row r="96" spans="1:16" s="37" customFormat="1" ht="75" x14ac:dyDescent="0.25">
      <c r="A96" s="68">
        <v>92</v>
      </c>
      <c r="B96" s="35" t="s">
        <v>615</v>
      </c>
      <c r="C96" s="68" t="s">
        <v>139</v>
      </c>
      <c r="D96" s="68" t="s">
        <v>29</v>
      </c>
      <c r="E96" s="68" t="s">
        <v>145</v>
      </c>
      <c r="F96" s="68" t="s">
        <v>146</v>
      </c>
      <c r="G96" s="68">
        <v>47.6</v>
      </c>
      <c r="H96" s="17">
        <v>2723979.97</v>
      </c>
      <c r="I96" s="17">
        <v>2723979.97</v>
      </c>
      <c r="J96" s="39">
        <v>294280.34999999998</v>
      </c>
      <c r="K96" s="17">
        <f t="shared" si="4"/>
        <v>2429699.62</v>
      </c>
      <c r="L96" s="18">
        <v>44791</v>
      </c>
      <c r="M96" s="68" t="s">
        <v>152</v>
      </c>
      <c r="N96" s="68" t="s">
        <v>126</v>
      </c>
      <c r="O96" s="68" t="s">
        <v>293</v>
      </c>
      <c r="P96" s="68" t="s">
        <v>386</v>
      </c>
    </row>
    <row r="97" spans="1:16" s="37" customFormat="1" ht="75" x14ac:dyDescent="0.25">
      <c r="A97" s="68">
        <v>93</v>
      </c>
      <c r="B97" s="35" t="s">
        <v>615</v>
      </c>
      <c r="C97" s="68" t="s">
        <v>139</v>
      </c>
      <c r="D97" s="68" t="s">
        <v>30</v>
      </c>
      <c r="E97" s="68" t="s">
        <v>147</v>
      </c>
      <c r="F97" s="68" t="s">
        <v>148</v>
      </c>
      <c r="G97" s="68">
        <v>47.7</v>
      </c>
      <c r="H97" s="17">
        <v>2728559.25</v>
      </c>
      <c r="I97" s="17">
        <v>2728559.25</v>
      </c>
      <c r="J97" s="39">
        <v>294280.34999999998</v>
      </c>
      <c r="K97" s="17">
        <f t="shared" si="4"/>
        <v>2434278.9</v>
      </c>
      <c r="L97" s="18">
        <v>44791</v>
      </c>
      <c r="M97" s="68" t="s">
        <v>153</v>
      </c>
      <c r="N97" s="68" t="s">
        <v>126</v>
      </c>
      <c r="O97" s="68" t="s">
        <v>293</v>
      </c>
      <c r="P97" s="68" t="s">
        <v>387</v>
      </c>
    </row>
    <row r="98" spans="1:16" s="37" customFormat="1" ht="75" x14ac:dyDescent="0.25">
      <c r="A98" s="68">
        <v>94</v>
      </c>
      <c r="B98" s="35" t="s">
        <v>615</v>
      </c>
      <c r="C98" s="68" t="s">
        <v>139</v>
      </c>
      <c r="D98" s="68" t="s">
        <v>31</v>
      </c>
      <c r="E98" s="68" t="s">
        <v>149</v>
      </c>
      <c r="F98" s="68" t="s">
        <v>150</v>
      </c>
      <c r="G98" s="68">
        <v>65</v>
      </c>
      <c r="H98" s="17">
        <v>3471219.7</v>
      </c>
      <c r="I98" s="17">
        <v>3471219.7</v>
      </c>
      <c r="J98" s="39">
        <v>375007.23</v>
      </c>
      <c r="K98" s="17">
        <f t="shared" ref="K98:K116" si="6">I98-J98</f>
        <v>3096212.47</v>
      </c>
      <c r="L98" s="18">
        <v>44791</v>
      </c>
      <c r="M98" s="68" t="s">
        <v>154</v>
      </c>
      <c r="N98" s="68" t="s">
        <v>126</v>
      </c>
      <c r="O98" s="68" t="s">
        <v>293</v>
      </c>
      <c r="P98" s="68" t="s">
        <v>388</v>
      </c>
    </row>
    <row r="99" spans="1:16" s="37" customFormat="1" ht="75" x14ac:dyDescent="0.25">
      <c r="A99" s="68">
        <v>95</v>
      </c>
      <c r="B99" s="35" t="s">
        <v>615</v>
      </c>
      <c r="C99" s="68" t="s">
        <v>139</v>
      </c>
      <c r="D99" s="68" t="s">
        <v>32</v>
      </c>
      <c r="E99" s="68" t="s">
        <v>158</v>
      </c>
      <c r="F99" s="68" t="s">
        <v>159</v>
      </c>
      <c r="G99" s="68">
        <v>33.700000000000003</v>
      </c>
      <c r="H99" s="17">
        <v>2082208.76</v>
      </c>
      <c r="I99" s="17">
        <v>2082208.76</v>
      </c>
      <c r="J99" s="39">
        <v>224947.71</v>
      </c>
      <c r="K99" s="17">
        <f t="shared" si="6"/>
        <v>1857261.05</v>
      </c>
      <c r="L99" s="18">
        <v>44791</v>
      </c>
      <c r="M99" s="68" t="s">
        <v>162</v>
      </c>
      <c r="N99" s="68" t="s">
        <v>126</v>
      </c>
      <c r="O99" s="68" t="s">
        <v>293</v>
      </c>
      <c r="P99" s="68" t="s">
        <v>389</v>
      </c>
    </row>
    <row r="100" spans="1:16" s="37" customFormat="1" ht="75" x14ac:dyDescent="0.25">
      <c r="A100" s="68">
        <v>96</v>
      </c>
      <c r="B100" s="35" t="s">
        <v>615</v>
      </c>
      <c r="C100" s="68" t="s">
        <v>139</v>
      </c>
      <c r="D100" s="68" t="s">
        <v>33</v>
      </c>
      <c r="E100" s="68" t="s">
        <v>160</v>
      </c>
      <c r="F100" s="68" t="s">
        <v>161</v>
      </c>
      <c r="G100" s="68">
        <v>31.2</v>
      </c>
      <c r="H100" s="17">
        <v>1961020.78</v>
      </c>
      <c r="I100" s="17">
        <v>1961020.78</v>
      </c>
      <c r="J100" s="39">
        <v>211855.41</v>
      </c>
      <c r="K100" s="17">
        <f t="shared" si="6"/>
        <v>1749165.37</v>
      </c>
      <c r="L100" s="18">
        <v>44791</v>
      </c>
      <c r="M100" s="68" t="s">
        <v>163</v>
      </c>
      <c r="N100" s="68" t="s">
        <v>126</v>
      </c>
      <c r="O100" s="68" t="s">
        <v>293</v>
      </c>
      <c r="P100" s="68" t="s">
        <v>391</v>
      </c>
    </row>
    <row r="101" spans="1:16" s="37" customFormat="1" ht="81.75" customHeight="1" x14ac:dyDescent="0.25">
      <c r="A101" s="68">
        <v>97</v>
      </c>
      <c r="B101" s="35" t="s">
        <v>615</v>
      </c>
      <c r="C101" s="68" t="s">
        <v>139</v>
      </c>
      <c r="D101" s="68" t="s">
        <v>34</v>
      </c>
      <c r="E101" s="68" t="s">
        <v>165</v>
      </c>
      <c r="F101" s="68" t="s">
        <v>164</v>
      </c>
      <c r="G101" s="68">
        <v>59.3</v>
      </c>
      <c r="H101" s="17">
        <v>3231848.22</v>
      </c>
      <c r="I101" s="17">
        <v>3231848.22</v>
      </c>
      <c r="J101" s="39">
        <v>349147.11</v>
      </c>
      <c r="K101" s="17">
        <f t="shared" si="6"/>
        <v>2882701.1100000003</v>
      </c>
      <c r="L101" s="36">
        <v>44791</v>
      </c>
      <c r="M101" s="20" t="s">
        <v>166</v>
      </c>
      <c r="N101" s="68" t="s">
        <v>126</v>
      </c>
      <c r="O101" s="68" t="s">
        <v>293</v>
      </c>
      <c r="P101" s="68" t="s">
        <v>392</v>
      </c>
    </row>
    <row r="102" spans="1:16" s="37" customFormat="1" ht="87" customHeight="1" x14ac:dyDescent="0.25">
      <c r="A102" s="68">
        <v>98</v>
      </c>
      <c r="B102" s="35" t="s">
        <v>615</v>
      </c>
      <c r="C102" s="68" t="s">
        <v>139</v>
      </c>
      <c r="D102" s="68" t="s">
        <v>608</v>
      </c>
      <c r="E102" s="68" t="s">
        <v>200</v>
      </c>
      <c r="F102" s="68" t="s">
        <v>199</v>
      </c>
      <c r="G102" s="68">
        <v>30.5</v>
      </c>
      <c r="H102" s="17">
        <v>1926710.32</v>
      </c>
      <c r="I102" s="17">
        <v>1926710.32</v>
      </c>
      <c r="J102" s="38">
        <v>128091.6</v>
      </c>
      <c r="K102" s="17">
        <f t="shared" si="6"/>
        <v>1798618.72</v>
      </c>
      <c r="L102" s="18">
        <v>44972</v>
      </c>
      <c r="M102" s="68" t="s">
        <v>540</v>
      </c>
      <c r="N102" s="68" t="s">
        <v>126</v>
      </c>
      <c r="O102" s="68" t="s">
        <v>265</v>
      </c>
      <c r="P102" s="19" t="s">
        <v>458</v>
      </c>
    </row>
    <row r="103" spans="1:16" s="37" customFormat="1" ht="87" customHeight="1" x14ac:dyDescent="0.25">
      <c r="A103" s="68">
        <v>99</v>
      </c>
      <c r="B103" s="35" t="s">
        <v>615</v>
      </c>
      <c r="C103" s="61" t="s">
        <v>185</v>
      </c>
      <c r="D103" s="68" t="s">
        <v>767</v>
      </c>
      <c r="E103" s="68" t="s">
        <v>780</v>
      </c>
      <c r="F103" s="68" t="s">
        <v>781</v>
      </c>
      <c r="G103" s="68">
        <v>49</v>
      </c>
      <c r="H103" s="17">
        <v>4574193.12</v>
      </c>
      <c r="I103" s="17">
        <v>4574193.12</v>
      </c>
      <c r="J103" s="38">
        <v>0</v>
      </c>
      <c r="K103" s="17">
        <f t="shared" ref="K103:K115" si="7">I103-J103</f>
        <v>4574193.12</v>
      </c>
      <c r="L103" s="18">
        <v>46007</v>
      </c>
      <c r="M103" s="68" t="s">
        <v>782</v>
      </c>
      <c r="N103" s="68" t="s">
        <v>126</v>
      </c>
      <c r="O103" s="68" t="s">
        <v>783</v>
      </c>
      <c r="P103" s="19" t="s">
        <v>821</v>
      </c>
    </row>
    <row r="104" spans="1:16" s="37" customFormat="1" ht="87" customHeight="1" x14ac:dyDescent="0.25">
      <c r="A104" s="68">
        <v>100</v>
      </c>
      <c r="B104" s="35" t="s">
        <v>615</v>
      </c>
      <c r="C104" s="61" t="s">
        <v>185</v>
      </c>
      <c r="D104" s="68" t="s">
        <v>768</v>
      </c>
      <c r="E104" s="68" t="s">
        <v>795</v>
      </c>
      <c r="F104" s="68" t="s">
        <v>796</v>
      </c>
      <c r="G104" s="68">
        <v>59</v>
      </c>
      <c r="H104" s="17">
        <v>5507701.9199999999</v>
      </c>
      <c r="I104" s="17">
        <v>5507701.9199999999</v>
      </c>
      <c r="J104" s="38">
        <v>0</v>
      </c>
      <c r="K104" s="17">
        <f t="shared" si="7"/>
        <v>5507701.9199999999</v>
      </c>
      <c r="L104" s="18">
        <v>46007</v>
      </c>
      <c r="M104" s="68" t="s">
        <v>797</v>
      </c>
      <c r="N104" s="68" t="s">
        <v>126</v>
      </c>
      <c r="O104" s="68" t="s">
        <v>783</v>
      </c>
      <c r="P104" s="19" t="s">
        <v>822</v>
      </c>
    </row>
    <row r="105" spans="1:16" s="37" customFormat="1" ht="87" customHeight="1" x14ac:dyDescent="0.25">
      <c r="A105" s="68">
        <v>101</v>
      </c>
      <c r="B105" s="35" t="s">
        <v>615</v>
      </c>
      <c r="C105" s="61" t="s">
        <v>185</v>
      </c>
      <c r="D105" s="68" t="s">
        <v>769</v>
      </c>
      <c r="E105" s="68" t="s">
        <v>794</v>
      </c>
      <c r="F105" s="68" t="s">
        <v>798</v>
      </c>
      <c r="G105" s="68">
        <v>32.6</v>
      </c>
      <c r="H105" s="17">
        <v>3043238.69</v>
      </c>
      <c r="I105" s="17">
        <v>3043238.69</v>
      </c>
      <c r="J105" s="38">
        <v>0</v>
      </c>
      <c r="K105" s="17">
        <f t="shared" si="7"/>
        <v>3043238.69</v>
      </c>
      <c r="L105" s="18">
        <v>46007</v>
      </c>
      <c r="M105" s="68" t="s">
        <v>799</v>
      </c>
      <c r="N105" s="68" t="s">
        <v>126</v>
      </c>
      <c r="O105" s="68" t="s">
        <v>783</v>
      </c>
      <c r="P105" s="19" t="s">
        <v>823</v>
      </c>
    </row>
    <row r="106" spans="1:16" s="37" customFormat="1" ht="87" customHeight="1" x14ac:dyDescent="0.25">
      <c r="A106" s="68">
        <v>102</v>
      </c>
      <c r="B106" s="35" t="s">
        <v>615</v>
      </c>
      <c r="C106" s="61" t="s">
        <v>185</v>
      </c>
      <c r="D106" s="68" t="s">
        <v>770</v>
      </c>
      <c r="E106" s="68" t="s">
        <v>793</v>
      </c>
      <c r="F106" s="68" t="s">
        <v>800</v>
      </c>
      <c r="G106" s="68">
        <v>47.1</v>
      </c>
      <c r="H106" s="17">
        <v>4396826.45</v>
      </c>
      <c r="I106" s="17">
        <v>4396826.45</v>
      </c>
      <c r="J106" s="38">
        <v>0</v>
      </c>
      <c r="K106" s="17">
        <f t="shared" si="7"/>
        <v>4396826.45</v>
      </c>
      <c r="L106" s="18">
        <v>46007</v>
      </c>
      <c r="M106" s="68" t="s">
        <v>801</v>
      </c>
      <c r="N106" s="68" t="s">
        <v>126</v>
      </c>
      <c r="O106" s="68" t="s">
        <v>783</v>
      </c>
      <c r="P106" s="19" t="s">
        <v>824</v>
      </c>
    </row>
    <row r="107" spans="1:16" s="37" customFormat="1" ht="87" customHeight="1" x14ac:dyDescent="0.25">
      <c r="A107" s="68">
        <v>103</v>
      </c>
      <c r="B107" s="35" t="s">
        <v>615</v>
      </c>
      <c r="C107" s="61" t="s">
        <v>185</v>
      </c>
      <c r="D107" s="68" t="s">
        <v>771</v>
      </c>
      <c r="E107" s="68" t="s">
        <v>792</v>
      </c>
      <c r="F107" s="68" t="s">
        <v>802</v>
      </c>
      <c r="G107" s="68">
        <v>31.5</v>
      </c>
      <c r="H107" s="17">
        <v>2793525.08</v>
      </c>
      <c r="I107" s="17">
        <v>2793525.08</v>
      </c>
      <c r="J107" s="38">
        <v>0</v>
      </c>
      <c r="K107" s="17">
        <f t="shared" si="7"/>
        <v>2793525.08</v>
      </c>
      <c r="L107" s="18">
        <v>46007</v>
      </c>
      <c r="M107" s="68" t="s">
        <v>803</v>
      </c>
      <c r="N107" s="68" t="s">
        <v>126</v>
      </c>
      <c r="O107" s="68" t="s">
        <v>783</v>
      </c>
      <c r="P107" s="19" t="s">
        <v>825</v>
      </c>
    </row>
    <row r="108" spans="1:16" s="37" customFormat="1" ht="87" customHeight="1" x14ac:dyDescent="0.25">
      <c r="A108" s="68">
        <v>104</v>
      </c>
      <c r="B108" s="35" t="s">
        <v>615</v>
      </c>
      <c r="C108" s="61" t="s">
        <v>185</v>
      </c>
      <c r="D108" s="68" t="s">
        <v>772</v>
      </c>
      <c r="E108" s="68" t="s">
        <v>791</v>
      </c>
      <c r="F108" s="68" t="s">
        <v>804</v>
      </c>
      <c r="G108" s="68">
        <v>57.5</v>
      </c>
      <c r="H108" s="17">
        <v>5367675.5999999996</v>
      </c>
      <c r="I108" s="17">
        <v>5367675.5999999996</v>
      </c>
      <c r="J108" s="38">
        <v>0</v>
      </c>
      <c r="K108" s="17">
        <f t="shared" si="7"/>
        <v>5367675.5999999996</v>
      </c>
      <c r="L108" s="18">
        <v>46007</v>
      </c>
      <c r="M108" s="68" t="s">
        <v>805</v>
      </c>
      <c r="N108" s="68" t="s">
        <v>126</v>
      </c>
      <c r="O108" s="68" t="s">
        <v>783</v>
      </c>
      <c r="P108" s="19" t="s">
        <v>826</v>
      </c>
    </row>
    <row r="109" spans="1:16" s="37" customFormat="1" ht="87" customHeight="1" x14ac:dyDescent="0.25">
      <c r="A109" s="68">
        <v>105</v>
      </c>
      <c r="B109" s="35" t="s">
        <v>615</v>
      </c>
      <c r="C109" s="61" t="s">
        <v>185</v>
      </c>
      <c r="D109" s="68" t="s">
        <v>773</v>
      </c>
      <c r="E109" s="68" t="s">
        <v>790</v>
      </c>
      <c r="F109" s="17" t="s">
        <v>806</v>
      </c>
      <c r="G109" s="68">
        <v>59.5</v>
      </c>
      <c r="H109" s="17">
        <v>5554377.3600000003</v>
      </c>
      <c r="I109" s="17">
        <v>5554377.3600000003</v>
      </c>
      <c r="J109" s="38">
        <v>0</v>
      </c>
      <c r="K109" s="17">
        <f t="shared" si="7"/>
        <v>5554377.3600000003</v>
      </c>
      <c r="L109" s="18">
        <v>46007</v>
      </c>
      <c r="M109" s="68" t="s">
        <v>807</v>
      </c>
      <c r="N109" s="68" t="s">
        <v>126</v>
      </c>
      <c r="O109" s="68" t="s">
        <v>783</v>
      </c>
      <c r="P109" s="19" t="s">
        <v>827</v>
      </c>
    </row>
    <row r="110" spans="1:16" s="37" customFormat="1" ht="87" customHeight="1" x14ac:dyDescent="0.25">
      <c r="A110" s="68">
        <v>106</v>
      </c>
      <c r="B110" s="35" t="s">
        <v>615</v>
      </c>
      <c r="C110" s="61" t="s">
        <v>185</v>
      </c>
      <c r="D110" s="68" t="s">
        <v>774</v>
      </c>
      <c r="E110" s="68" t="s">
        <v>789</v>
      </c>
      <c r="F110" s="68" t="s">
        <v>808</v>
      </c>
      <c r="G110" s="68">
        <v>47.2</v>
      </c>
      <c r="H110" s="17">
        <v>4406161.54</v>
      </c>
      <c r="I110" s="17">
        <v>4406161.54</v>
      </c>
      <c r="J110" s="38">
        <v>0</v>
      </c>
      <c r="K110" s="17">
        <f t="shared" si="7"/>
        <v>4406161.54</v>
      </c>
      <c r="L110" s="18">
        <v>46007</v>
      </c>
      <c r="M110" s="68" t="s">
        <v>809</v>
      </c>
      <c r="N110" s="68" t="s">
        <v>126</v>
      </c>
      <c r="O110" s="68" t="s">
        <v>783</v>
      </c>
      <c r="P110" s="19" t="s">
        <v>828</v>
      </c>
    </row>
    <row r="111" spans="1:16" s="37" customFormat="1" ht="87" customHeight="1" x14ac:dyDescent="0.25">
      <c r="A111" s="68">
        <v>107</v>
      </c>
      <c r="B111" s="35" t="s">
        <v>615</v>
      </c>
      <c r="C111" s="61" t="s">
        <v>185</v>
      </c>
      <c r="D111" s="68" t="s">
        <v>775</v>
      </c>
      <c r="E111" s="68" t="s">
        <v>788</v>
      </c>
      <c r="F111" s="68" t="s">
        <v>810</v>
      </c>
      <c r="G111" s="68">
        <v>32.799999999999997</v>
      </c>
      <c r="H111" s="17">
        <v>2908813.42</v>
      </c>
      <c r="I111" s="17">
        <v>2908813.42</v>
      </c>
      <c r="J111" s="38">
        <v>0</v>
      </c>
      <c r="K111" s="17">
        <f t="shared" si="7"/>
        <v>2908813.42</v>
      </c>
      <c r="L111" s="18">
        <v>46007</v>
      </c>
      <c r="M111" s="68" t="s">
        <v>811</v>
      </c>
      <c r="N111" s="68" t="s">
        <v>126</v>
      </c>
      <c r="O111" s="68" t="s">
        <v>783</v>
      </c>
      <c r="P111" s="19" t="s">
        <v>829</v>
      </c>
    </row>
    <row r="112" spans="1:16" s="37" customFormat="1" ht="87" customHeight="1" x14ac:dyDescent="0.25">
      <c r="A112" s="68">
        <v>108</v>
      </c>
      <c r="B112" s="35" t="s">
        <v>615</v>
      </c>
      <c r="C112" s="61" t="s">
        <v>185</v>
      </c>
      <c r="D112" s="68" t="s">
        <v>776</v>
      </c>
      <c r="E112" s="68" t="s">
        <v>787</v>
      </c>
      <c r="F112" s="68" t="s">
        <v>812</v>
      </c>
      <c r="G112" s="68">
        <v>32.5</v>
      </c>
      <c r="H112" s="17">
        <v>3033903.6</v>
      </c>
      <c r="I112" s="17">
        <v>3033903.6</v>
      </c>
      <c r="J112" s="38">
        <v>0</v>
      </c>
      <c r="K112" s="17">
        <f t="shared" si="7"/>
        <v>3033903.6</v>
      </c>
      <c r="L112" s="18">
        <v>46007</v>
      </c>
      <c r="M112" s="68" t="s">
        <v>813</v>
      </c>
      <c r="N112" s="68" t="s">
        <v>126</v>
      </c>
      <c r="O112" s="68" t="s">
        <v>783</v>
      </c>
      <c r="P112" s="19" t="s">
        <v>830</v>
      </c>
    </row>
    <row r="113" spans="1:16" s="37" customFormat="1" ht="87" customHeight="1" x14ac:dyDescent="0.25">
      <c r="A113" s="68">
        <v>109</v>
      </c>
      <c r="B113" s="35" t="s">
        <v>615</v>
      </c>
      <c r="C113" s="61" t="s">
        <v>185</v>
      </c>
      <c r="D113" s="68" t="s">
        <v>777</v>
      </c>
      <c r="E113" s="68" t="s">
        <v>786</v>
      </c>
      <c r="F113" s="68" t="s">
        <v>815</v>
      </c>
      <c r="G113" s="68">
        <v>32.9</v>
      </c>
      <c r="H113" s="17" t="s">
        <v>814</v>
      </c>
      <c r="I113" s="17">
        <v>3071243.95</v>
      </c>
      <c r="J113" s="38">
        <v>0</v>
      </c>
      <c r="K113" s="17">
        <f>I113-J113</f>
        <v>3071243.95</v>
      </c>
      <c r="L113" s="18">
        <v>46007</v>
      </c>
      <c r="M113" s="68" t="s">
        <v>816</v>
      </c>
      <c r="N113" s="68" t="s">
        <v>126</v>
      </c>
      <c r="O113" s="68" t="s">
        <v>783</v>
      </c>
      <c r="P113" s="19" t="s">
        <v>831</v>
      </c>
    </row>
    <row r="114" spans="1:16" s="37" customFormat="1" ht="87" customHeight="1" x14ac:dyDescent="0.25">
      <c r="A114" s="68">
        <v>110</v>
      </c>
      <c r="B114" s="35" t="s">
        <v>615</v>
      </c>
      <c r="C114" s="61" t="s">
        <v>185</v>
      </c>
      <c r="D114" s="68" t="s">
        <v>778</v>
      </c>
      <c r="E114" s="68" t="s">
        <v>785</v>
      </c>
      <c r="F114" s="68" t="s">
        <v>817</v>
      </c>
      <c r="G114" s="68">
        <v>47.2</v>
      </c>
      <c r="H114" s="17">
        <v>4406161.54</v>
      </c>
      <c r="I114" s="17">
        <v>4406161.54</v>
      </c>
      <c r="J114" s="38">
        <v>0</v>
      </c>
      <c r="K114" s="17">
        <f t="shared" si="7"/>
        <v>4406161.54</v>
      </c>
      <c r="L114" s="18">
        <v>46007</v>
      </c>
      <c r="M114" s="68" t="s">
        <v>818</v>
      </c>
      <c r="N114" s="68" t="s">
        <v>126</v>
      </c>
      <c r="O114" s="68" t="s">
        <v>783</v>
      </c>
      <c r="P114" s="19" t="s">
        <v>832</v>
      </c>
    </row>
    <row r="115" spans="1:16" s="37" customFormat="1" ht="87" customHeight="1" x14ac:dyDescent="0.25">
      <c r="A115" s="68">
        <v>111</v>
      </c>
      <c r="B115" s="35" t="s">
        <v>615</v>
      </c>
      <c r="C115" s="61" t="s">
        <v>185</v>
      </c>
      <c r="D115" s="68" t="s">
        <v>779</v>
      </c>
      <c r="E115" s="68" t="s">
        <v>784</v>
      </c>
      <c r="F115" s="68" t="s">
        <v>819</v>
      </c>
      <c r="G115" s="68">
        <v>67.3</v>
      </c>
      <c r="H115" s="17">
        <v>5654262.7999999998</v>
      </c>
      <c r="I115" s="17">
        <v>5654262.7999999998</v>
      </c>
      <c r="J115" s="38">
        <v>0</v>
      </c>
      <c r="K115" s="17">
        <f t="shared" si="7"/>
        <v>5654262.7999999998</v>
      </c>
      <c r="L115" s="18">
        <v>46007</v>
      </c>
      <c r="M115" s="68" t="s">
        <v>820</v>
      </c>
      <c r="N115" s="68" t="s">
        <v>126</v>
      </c>
      <c r="O115" s="68" t="s">
        <v>783</v>
      </c>
      <c r="P115" s="19" t="s">
        <v>833</v>
      </c>
    </row>
    <row r="116" spans="1:16" s="37" customFormat="1" ht="75" x14ac:dyDescent="0.25">
      <c r="A116" s="68">
        <v>112</v>
      </c>
      <c r="B116" s="35" t="s">
        <v>615</v>
      </c>
      <c r="C116" s="68" t="s">
        <v>139</v>
      </c>
      <c r="D116" s="68" t="s">
        <v>9</v>
      </c>
      <c r="E116" s="68" t="s">
        <v>424</v>
      </c>
      <c r="F116" s="68"/>
      <c r="G116" s="68"/>
      <c r="H116" s="17">
        <v>173000</v>
      </c>
      <c r="I116" s="17">
        <v>173000</v>
      </c>
      <c r="J116" s="69">
        <v>19222.400000000001</v>
      </c>
      <c r="K116" s="17">
        <f t="shared" si="6"/>
        <v>153777.60000000001</v>
      </c>
      <c r="L116" s="18">
        <v>44795</v>
      </c>
      <c r="M116" s="68"/>
      <c r="N116" s="68" t="s">
        <v>126</v>
      </c>
      <c r="O116" s="68"/>
      <c r="P116" s="41">
        <v>1011300011</v>
      </c>
    </row>
    <row r="117" spans="1:16" s="37" customFormat="1" ht="75" x14ac:dyDescent="0.25">
      <c r="A117" s="68">
        <v>113</v>
      </c>
      <c r="B117" s="35" t="s">
        <v>615</v>
      </c>
      <c r="C117" s="68" t="s">
        <v>139</v>
      </c>
      <c r="D117" s="68" t="s">
        <v>169</v>
      </c>
      <c r="E117" s="68" t="s">
        <v>99</v>
      </c>
      <c r="F117" s="68" t="s">
        <v>301</v>
      </c>
      <c r="G117" s="68">
        <v>231</v>
      </c>
      <c r="H117" s="17">
        <v>1145330</v>
      </c>
      <c r="I117" s="17">
        <v>1145330</v>
      </c>
      <c r="J117" s="17">
        <v>559030.07999999996</v>
      </c>
      <c r="K117" s="17">
        <f>I117-J117</f>
        <v>586299.92000000004</v>
      </c>
      <c r="L117" s="42">
        <v>44740</v>
      </c>
      <c r="M117" s="68" t="s">
        <v>541</v>
      </c>
      <c r="N117" s="68" t="s">
        <v>126</v>
      </c>
      <c r="O117" s="68" t="s">
        <v>542</v>
      </c>
      <c r="P117" s="19" t="s">
        <v>591</v>
      </c>
    </row>
    <row r="118" spans="1:16" s="37" customFormat="1" ht="75" x14ac:dyDescent="0.25">
      <c r="A118" s="68">
        <v>114</v>
      </c>
      <c r="B118" s="35" t="s">
        <v>615</v>
      </c>
      <c r="C118" s="68" t="s">
        <v>119</v>
      </c>
      <c r="D118" s="68" t="s">
        <v>835</v>
      </c>
      <c r="E118" s="68" t="s">
        <v>120</v>
      </c>
      <c r="F118" s="68" t="s">
        <v>121</v>
      </c>
      <c r="G118" s="68">
        <v>2127</v>
      </c>
      <c r="H118" s="17">
        <v>6056005</v>
      </c>
      <c r="I118" s="17">
        <v>6056005</v>
      </c>
      <c r="J118" s="38">
        <v>0</v>
      </c>
      <c r="K118" s="17">
        <f>I118-J118</f>
        <v>6056005</v>
      </c>
      <c r="L118" s="18">
        <v>44732</v>
      </c>
      <c r="M118" s="68" t="s">
        <v>122</v>
      </c>
      <c r="N118" s="68" t="s">
        <v>126</v>
      </c>
      <c r="O118" s="68" t="s">
        <v>298</v>
      </c>
      <c r="P118" s="19" t="s">
        <v>590</v>
      </c>
    </row>
    <row r="119" spans="1:16" s="37" customFormat="1" ht="75" x14ac:dyDescent="0.25">
      <c r="A119" s="68">
        <v>115</v>
      </c>
      <c r="B119" s="35" t="s">
        <v>615</v>
      </c>
      <c r="C119" s="68" t="s">
        <v>119</v>
      </c>
      <c r="D119" s="68" t="s">
        <v>48</v>
      </c>
      <c r="E119" s="68" t="s">
        <v>105</v>
      </c>
      <c r="F119" s="68" t="s">
        <v>106</v>
      </c>
      <c r="G119" s="68">
        <v>5254</v>
      </c>
      <c r="H119" s="17">
        <v>14269236.119999999</v>
      </c>
      <c r="I119" s="17">
        <v>14269236.119999999</v>
      </c>
      <c r="J119" s="38">
        <v>0</v>
      </c>
      <c r="K119" s="17">
        <f>I119-J119</f>
        <v>14269236.119999999</v>
      </c>
      <c r="L119" s="18">
        <v>44693</v>
      </c>
      <c r="M119" s="68" t="s">
        <v>107</v>
      </c>
      <c r="N119" s="68" t="s">
        <v>126</v>
      </c>
      <c r="O119" s="68" t="s">
        <v>487</v>
      </c>
      <c r="P119" s="19" t="s">
        <v>589</v>
      </c>
    </row>
    <row r="121" spans="1:16" x14ac:dyDescent="0.25">
      <c r="D121" s="21" t="s">
        <v>836</v>
      </c>
      <c r="F121" s="44" t="s">
        <v>167</v>
      </c>
      <c r="J121" s="21" t="s">
        <v>168</v>
      </c>
    </row>
  </sheetData>
  <mergeCells count="15">
    <mergeCell ref="M2:M3"/>
    <mergeCell ref="P2:P3"/>
    <mergeCell ref="N2:N3"/>
    <mergeCell ref="A1:N1"/>
    <mergeCell ref="E2:E3"/>
    <mergeCell ref="F2:F3"/>
    <mergeCell ref="G2:G3"/>
    <mergeCell ref="B2:B3"/>
    <mergeCell ref="C2:C3"/>
    <mergeCell ref="O2:O3"/>
    <mergeCell ref="I2:K2"/>
    <mergeCell ref="D2:D3"/>
    <mergeCell ref="H2:H3"/>
    <mergeCell ref="A2:A3"/>
    <mergeCell ref="L2:L3"/>
  </mergeCells>
  <pageMargins left="0.11811023622047245" right="0.11811023622047245" top="0.19685039370078741" bottom="0.15748031496062992" header="0" footer="0"/>
  <pageSetup paperSize="9" scale="47" fitToHeight="0" orientation="landscape" r:id="rId1"/>
  <colBreaks count="1" manualBreakCount="1">
    <brk id="15" max="1048575"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61"/>
  <sheetViews>
    <sheetView zoomScale="60" zoomScaleNormal="60" workbookViewId="0">
      <pane ySplit="3" topLeftCell="A4" activePane="bottomLeft" state="frozen"/>
      <selection pane="bottomLeft" activeCell="B43" sqref="B43:D43"/>
    </sheetView>
  </sheetViews>
  <sheetFormatPr defaultRowHeight="15" x14ac:dyDescent="0.25"/>
  <cols>
    <col min="1" max="1" width="5.140625" style="55" customWidth="1"/>
    <col min="2" max="2" width="46.5703125" style="55" customWidth="1"/>
    <col min="3" max="3" width="41.42578125" style="57" customWidth="1"/>
    <col min="4" max="4" width="43" style="55" customWidth="1"/>
    <col min="5" max="5" width="14.5703125" style="55" customWidth="1"/>
    <col min="6" max="6" width="13.7109375" style="55" customWidth="1"/>
    <col min="7" max="7" width="15.28515625" style="55" customWidth="1"/>
    <col min="8" max="8" width="16" style="55" customWidth="1"/>
    <col min="9" max="9" width="14.28515625" style="55" customWidth="1"/>
    <col min="10" max="10" width="14.7109375" style="55" customWidth="1"/>
    <col min="11" max="11" width="35.28515625" style="55" customWidth="1"/>
    <col min="12" max="12" width="18.42578125" style="55" customWidth="1"/>
    <col min="13" max="13" width="21.5703125" style="55" customWidth="1"/>
    <col min="14" max="16384" width="9.140625" style="51"/>
  </cols>
  <sheetData>
    <row r="1" spans="1:13" s="21" customFormat="1" ht="42.75" customHeight="1" x14ac:dyDescent="0.25">
      <c r="A1" s="75" t="s">
        <v>731</v>
      </c>
      <c r="B1" s="75"/>
      <c r="C1" s="75"/>
      <c r="D1" s="75"/>
      <c r="E1" s="75"/>
      <c r="F1" s="75"/>
      <c r="G1" s="75"/>
      <c r="H1" s="75"/>
      <c r="I1" s="75"/>
      <c r="J1" s="75"/>
      <c r="K1" s="75"/>
      <c r="L1" s="75"/>
      <c r="M1" s="81"/>
    </row>
    <row r="2" spans="1:13" s="37" customFormat="1" ht="117" customHeight="1" x14ac:dyDescent="0.25">
      <c r="A2" s="71" t="s">
        <v>0</v>
      </c>
      <c r="B2" s="71" t="s">
        <v>376</v>
      </c>
      <c r="C2" s="71" t="s">
        <v>307</v>
      </c>
      <c r="D2" s="71" t="s">
        <v>308</v>
      </c>
      <c r="E2" s="71" t="s">
        <v>342</v>
      </c>
      <c r="F2" s="71" t="s">
        <v>309</v>
      </c>
      <c r="G2" s="79" t="s">
        <v>310</v>
      </c>
      <c r="H2" s="79"/>
      <c r="I2" s="79"/>
      <c r="J2" s="71" t="s">
        <v>311</v>
      </c>
      <c r="K2" s="71" t="s">
        <v>312</v>
      </c>
      <c r="L2" s="71" t="s">
        <v>313</v>
      </c>
      <c r="M2" s="71" t="s">
        <v>314</v>
      </c>
    </row>
    <row r="3" spans="1:13" s="37" customFormat="1" ht="39.75" customHeight="1" x14ac:dyDescent="0.25">
      <c r="A3" s="72"/>
      <c r="B3" s="72"/>
      <c r="C3" s="72"/>
      <c r="D3" s="72"/>
      <c r="E3" s="72"/>
      <c r="F3" s="72"/>
      <c r="G3" s="45" t="s">
        <v>101</v>
      </c>
      <c r="H3" s="45" t="s">
        <v>102</v>
      </c>
      <c r="I3" s="45" t="s">
        <v>344</v>
      </c>
      <c r="J3" s="72"/>
      <c r="K3" s="72"/>
      <c r="L3" s="72"/>
      <c r="M3" s="72"/>
    </row>
    <row r="4" spans="1:13" s="37" customFormat="1" x14ac:dyDescent="0.25">
      <c r="A4" s="65">
        <v>1</v>
      </c>
      <c r="B4" s="65">
        <v>2</v>
      </c>
      <c r="C4" s="65">
        <v>3</v>
      </c>
      <c r="D4" s="65">
        <v>4</v>
      </c>
      <c r="E4" s="65">
        <v>5</v>
      </c>
      <c r="F4" s="65">
        <v>6</v>
      </c>
      <c r="G4" s="65">
        <v>7</v>
      </c>
      <c r="H4" s="65">
        <v>8</v>
      </c>
      <c r="I4" s="65">
        <v>9</v>
      </c>
      <c r="J4" s="65">
        <v>10</v>
      </c>
      <c r="K4" s="65">
        <v>11</v>
      </c>
      <c r="L4" s="65">
        <v>12</v>
      </c>
      <c r="M4" s="65">
        <v>13</v>
      </c>
    </row>
    <row r="5" spans="1:13" s="37" customFormat="1" ht="108.75" customHeight="1" x14ac:dyDescent="0.25">
      <c r="A5" s="65">
        <v>1</v>
      </c>
      <c r="B5" s="35" t="s">
        <v>615</v>
      </c>
      <c r="C5" s="65" t="s">
        <v>11</v>
      </c>
      <c r="D5" s="65" t="s">
        <v>304</v>
      </c>
      <c r="E5" s="65" t="s">
        <v>416</v>
      </c>
      <c r="F5" s="17"/>
      <c r="G5" s="17">
        <v>115422.3</v>
      </c>
      <c r="H5" s="17">
        <v>115422.3</v>
      </c>
      <c r="I5" s="46">
        <f>G5-H5</f>
        <v>0</v>
      </c>
      <c r="J5" s="18">
        <v>42684</v>
      </c>
      <c r="K5" s="65" t="s">
        <v>555</v>
      </c>
      <c r="L5" s="65"/>
      <c r="M5" s="65" t="s">
        <v>126</v>
      </c>
    </row>
    <row r="6" spans="1:13" s="37" customFormat="1" ht="93.75" customHeight="1" x14ac:dyDescent="0.25">
      <c r="A6" s="65">
        <v>2</v>
      </c>
      <c r="B6" s="35" t="s">
        <v>615</v>
      </c>
      <c r="C6" s="65" t="s">
        <v>12</v>
      </c>
      <c r="D6" s="65" t="s">
        <v>305</v>
      </c>
      <c r="E6" s="18" t="s">
        <v>766</v>
      </c>
      <c r="F6" s="17"/>
      <c r="G6" s="17">
        <v>177000.4</v>
      </c>
      <c r="H6" s="17">
        <v>59000.160000000003</v>
      </c>
      <c r="I6" s="46">
        <f>G6-H6</f>
        <v>118000.23999999999</v>
      </c>
      <c r="J6" s="49">
        <v>44713</v>
      </c>
      <c r="K6" s="65" t="s">
        <v>765</v>
      </c>
      <c r="L6" s="65"/>
      <c r="M6" s="65" t="s">
        <v>126</v>
      </c>
    </row>
    <row r="7" spans="1:13" s="37" customFormat="1" ht="84" customHeight="1" x14ac:dyDescent="0.25">
      <c r="A7" s="65">
        <v>3</v>
      </c>
      <c r="B7" s="35" t="s">
        <v>615</v>
      </c>
      <c r="C7" s="65" t="s">
        <v>51</v>
      </c>
      <c r="D7" s="65" t="s">
        <v>316</v>
      </c>
      <c r="E7" s="65" t="s">
        <v>425</v>
      </c>
      <c r="F7" s="17"/>
      <c r="G7" s="17">
        <v>180050</v>
      </c>
      <c r="H7" s="46">
        <v>120033.36</v>
      </c>
      <c r="I7" s="46">
        <f t="shared" ref="I7:I42" si="0">G7-H7</f>
        <v>60016.639999999999</v>
      </c>
      <c r="J7" s="18">
        <v>45119</v>
      </c>
      <c r="K7" s="65" t="s">
        <v>436</v>
      </c>
      <c r="L7" s="65"/>
      <c r="M7" s="65" t="s">
        <v>126</v>
      </c>
    </row>
    <row r="8" spans="1:13" s="37" customFormat="1" ht="76.5" customHeight="1" x14ac:dyDescent="0.25">
      <c r="A8" s="65">
        <v>4</v>
      </c>
      <c r="B8" s="35" t="s">
        <v>615</v>
      </c>
      <c r="C8" s="65" t="s">
        <v>13</v>
      </c>
      <c r="D8" s="65" t="s">
        <v>315</v>
      </c>
      <c r="E8" s="65" t="s">
        <v>413</v>
      </c>
      <c r="F8" s="17"/>
      <c r="G8" s="17">
        <v>499990</v>
      </c>
      <c r="H8" s="17">
        <v>499990</v>
      </c>
      <c r="I8" s="46">
        <f t="shared" si="0"/>
        <v>0</v>
      </c>
      <c r="J8" s="65"/>
      <c r="K8" s="65"/>
      <c r="L8" s="65"/>
      <c r="M8" s="65" t="s">
        <v>126</v>
      </c>
    </row>
    <row r="9" spans="1:13" s="37" customFormat="1" ht="78.75" customHeight="1" x14ac:dyDescent="0.25">
      <c r="A9" s="65">
        <v>5</v>
      </c>
      <c r="B9" s="35" t="s">
        <v>615</v>
      </c>
      <c r="C9" s="65" t="s">
        <v>14</v>
      </c>
      <c r="D9" s="65" t="s">
        <v>317</v>
      </c>
      <c r="E9" s="65" t="s">
        <v>412</v>
      </c>
      <c r="F9" s="17"/>
      <c r="G9" s="17">
        <v>89110</v>
      </c>
      <c r="H9" s="17">
        <v>89110</v>
      </c>
      <c r="I9" s="46">
        <f t="shared" si="0"/>
        <v>0</v>
      </c>
      <c r="J9" s="65"/>
      <c r="K9" s="65"/>
      <c r="L9" s="65"/>
      <c r="M9" s="65" t="s">
        <v>126</v>
      </c>
    </row>
    <row r="10" spans="1:13" s="37" customFormat="1" ht="81.75" customHeight="1" x14ac:dyDescent="0.25">
      <c r="A10" s="65">
        <v>6</v>
      </c>
      <c r="B10" s="35" t="s">
        <v>615</v>
      </c>
      <c r="C10" s="65" t="s">
        <v>15</v>
      </c>
      <c r="D10" s="65" t="s">
        <v>306</v>
      </c>
      <c r="E10" s="65" t="s">
        <v>414</v>
      </c>
      <c r="F10" s="17"/>
      <c r="G10" s="17">
        <v>102997</v>
      </c>
      <c r="H10" s="17">
        <v>102997</v>
      </c>
      <c r="I10" s="46">
        <f t="shared" si="0"/>
        <v>0</v>
      </c>
      <c r="J10" s="65"/>
      <c r="K10" s="65"/>
      <c r="L10" s="65"/>
      <c r="M10" s="65" t="s">
        <v>126</v>
      </c>
    </row>
    <row r="11" spans="1:13" s="37" customFormat="1" ht="81" customHeight="1" x14ac:dyDescent="0.25">
      <c r="A11" s="65">
        <v>7</v>
      </c>
      <c r="B11" s="35" t="s">
        <v>615</v>
      </c>
      <c r="C11" s="65" t="s">
        <v>16</v>
      </c>
      <c r="D11" s="65" t="s">
        <v>588</v>
      </c>
      <c r="E11" s="65" t="s">
        <v>415</v>
      </c>
      <c r="F11" s="17"/>
      <c r="G11" s="17">
        <v>99990</v>
      </c>
      <c r="H11" s="17">
        <v>99990</v>
      </c>
      <c r="I11" s="46">
        <f t="shared" si="0"/>
        <v>0</v>
      </c>
      <c r="J11" s="65"/>
      <c r="K11" s="65"/>
      <c r="L11" s="65"/>
      <c r="M11" s="65" t="s">
        <v>126</v>
      </c>
    </row>
    <row r="12" spans="1:13" s="37" customFormat="1" ht="59.25" customHeight="1" x14ac:dyDescent="0.25">
      <c r="A12" s="65">
        <v>8</v>
      </c>
      <c r="B12" s="35" t="s">
        <v>615</v>
      </c>
      <c r="C12" s="65" t="s">
        <v>17</v>
      </c>
      <c r="D12" s="65" t="s">
        <v>318</v>
      </c>
      <c r="E12" s="47" t="s">
        <v>402</v>
      </c>
      <c r="F12" s="17"/>
      <c r="G12" s="17">
        <v>518031.98</v>
      </c>
      <c r="H12" s="17">
        <v>518031.98</v>
      </c>
      <c r="I12" s="46">
        <f t="shared" si="0"/>
        <v>0</v>
      </c>
      <c r="J12" s="18">
        <v>42684</v>
      </c>
      <c r="K12" s="65" t="s">
        <v>555</v>
      </c>
      <c r="L12" s="65"/>
      <c r="M12" s="65" t="s">
        <v>126</v>
      </c>
    </row>
    <row r="13" spans="1:13" s="37" customFormat="1" ht="60" x14ac:dyDescent="0.25">
      <c r="A13" s="65">
        <v>9</v>
      </c>
      <c r="B13" s="35" t="s">
        <v>615</v>
      </c>
      <c r="C13" s="65" t="s">
        <v>18</v>
      </c>
      <c r="D13" s="65" t="s">
        <v>315</v>
      </c>
      <c r="E13" s="65" t="s">
        <v>403</v>
      </c>
      <c r="F13" s="17"/>
      <c r="G13" s="17">
        <v>141375.54</v>
      </c>
      <c r="H13" s="46">
        <v>141375.54</v>
      </c>
      <c r="I13" s="46">
        <f t="shared" si="0"/>
        <v>0</v>
      </c>
      <c r="J13" s="18">
        <v>44656</v>
      </c>
      <c r="K13" s="65" t="s">
        <v>558</v>
      </c>
      <c r="L13" s="65"/>
      <c r="M13" s="65" t="s">
        <v>126</v>
      </c>
    </row>
    <row r="14" spans="1:13" s="37" customFormat="1" ht="75" x14ac:dyDescent="0.25">
      <c r="A14" s="65">
        <v>10</v>
      </c>
      <c r="B14" s="35" t="s">
        <v>615</v>
      </c>
      <c r="C14" s="65" t="s">
        <v>19</v>
      </c>
      <c r="D14" s="65" t="s">
        <v>319</v>
      </c>
      <c r="E14" s="65"/>
      <c r="F14" s="17"/>
      <c r="G14" s="17">
        <v>1438718.8</v>
      </c>
      <c r="H14" s="17">
        <v>1438718.8</v>
      </c>
      <c r="I14" s="46">
        <f t="shared" si="0"/>
        <v>0</v>
      </c>
      <c r="J14" s="65"/>
      <c r="K14" s="18" t="s">
        <v>567</v>
      </c>
      <c r="L14" s="65"/>
      <c r="M14" s="65" t="s">
        <v>126</v>
      </c>
    </row>
    <row r="15" spans="1:13" s="37" customFormat="1" ht="75" x14ac:dyDescent="0.25">
      <c r="A15" s="65">
        <v>11</v>
      </c>
      <c r="B15" s="35" t="s">
        <v>615</v>
      </c>
      <c r="C15" s="65" t="s">
        <v>321</v>
      </c>
      <c r="D15" s="65" t="s">
        <v>322</v>
      </c>
      <c r="E15" s="65"/>
      <c r="F15" s="17"/>
      <c r="G15" s="17">
        <v>1500000</v>
      </c>
      <c r="H15" s="17">
        <v>1500000</v>
      </c>
      <c r="I15" s="46">
        <f t="shared" si="0"/>
        <v>0</v>
      </c>
      <c r="J15" s="65"/>
      <c r="K15" s="65" t="s">
        <v>569</v>
      </c>
      <c r="L15" s="65"/>
      <c r="M15" s="65" t="s">
        <v>126</v>
      </c>
    </row>
    <row r="16" spans="1:13" s="37" customFormat="1" ht="76.5" customHeight="1" x14ac:dyDescent="0.25">
      <c r="A16" s="65">
        <v>12</v>
      </c>
      <c r="B16" s="35" t="s">
        <v>615</v>
      </c>
      <c r="C16" s="65" t="s">
        <v>45</v>
      </c>
      <c r="D16" s="65" t="s">
        <v>320</v>
      </c>
      <c r="E16" s="48" t="s">
        <v>404</v>
      </c>
      <c r="F16" s="17"/>
      <c r="G16" s="17">
        <v>468310</v>
      </c>
      <c r="H16" s="64">
        <v>468310</v>
      </c>
      <c r="I16" s="46">
        <f t="shared" si="0"/>
        <v>0</v>
      </c>
      <c r="J16" s="18">
        <v>44896</v>
      </c>
      <c r="K16" s="65" t="s">
        <v>557</v>
      </c>
      <c r="L16" s="65"/>
      <c r="M16" s="65" t="s">
        <v>126</v>
      </c>
    </row>
    <row r="17" spans="1:15" s="37" customFormat="1" ht="76.5" customHeight="1" x14ac:dyDescent="0.25">
      <c r="A17" s="65">
        <v>13</v>
      </c>
      <c r="B17" s="35" t="s">
        <v>615</v>
      </c>
      <c r="C17" s="65" t="s">
        <v>54</v>
      </c>
      <c r="D17" s="65" t="s">
        <v>306</v>
      </c>
      <c r="E17" s="65" t="s">
        <v>432</v>
      </c>
      <c r="F17" s="17"/>
      <c r="G17" s="17">
        <v>5965086.9900000002</v>
      </c>
      <c r="H17" s="46">
        <v>795344.88</v>
      </c>
      <c r="I17" s="46">
        <f t="shared" si="0"/>
        <v>5169742.1100000003</v>
      </c>
      <c r="J17" s="49">
        <v>45212</v>
      </c>
      <c r="K17" s="65" t="s">
        <v>437</v>
      </c>
      <c r="L17" s="65" t="s">
        <v>834</v>
      </c>
      <c r="M17" s="65" t="s">
        <v>126</v>
      </c>
    </row>
    <row r="18" spans="1:15" s="37" customFormat="1" ht="78.75" customHeight="1" x14ac:dyDescent="0.25">
      <c r="A18" s="65">
        <v>14</v>
      </c>
      <c r="B18" s="35" t="s">
        <v>615</v>
      </c>
      <c r="C18" s="65" t="s">
        <v>55</v>
      </c>
      <c r="D18" s="65" t="s">
        <v>319</v>
      </c>
      <c r="E18" s="65" t="s">
        <v>544</v>
      </c>
      <c r="F18" s="17"/>
      <c r="G18" s="17">
        <v>2168461.36</v>
      </c>
      <c r="H18" s="46">
        <v>289128.24</v>
      </c>
      <c r="I18" s="46">
        <f t="shared" si="0"/>
        <v>1879333.1199999999</v>
      </c>
      <c r="J18" s="49">
        <v>45212</v>
      </c>
      <c r="K18" s="65" t="s">
        <v>438</v>
      </c>
      <c r="L18" s="65"/>
      <c r="M18" s="65" t="s">
        <v>126</v>
      </c>
    </row>
    <row r="19" spans="1:15" s="37" customFormat="1" ht="84" customHeight="1" x14ac:dyDescent="0.25">
      <c r="A19" s="65">
        <v>15</v>
      </c>
      <c r="B19" s="35" t="s">
        <v>615</v>
      </c>
      <c r="C19" s="65" t="s">
        <v>56</v>
      </c>
      <c r="D19" s="65" t="s">
        <v>304</v>
      </c>
      <c r="E19" s="65" t="s">
        <v>435</v>
      </c>
      <c r="F19" s="17"/>
      <c r="G19" s="17">
        <v>141397.54999999999</v>
      </c>
      <c r="H19" s="46">
        <v>28279.439999999999</v>
      </c>
      <c r="I19" s="46">
        <f t="shared" si="0"/>
        <v>113118.10999999999</v>
      </c>
      <c r="J19" s="50">
        <v>44419</v>
      </c>
      <c r="K19" s="65" t="s">
        <v>564</v>
      </c>
      <c r="L19" s="65"/>
      <c r="M19" s="65" t="s">
        <v>126</v>
      </c>
    </row>
    <row r="20" spans="1:15" s="37" customFormat="1" ht="75.75" customHeight="1" x14ac:dyDescent="0.25">
      <c r="A20" s="65">
        <v>16</v>
      </c>
      <c r="B20" s="35" t="s">
        <v>615</v>
      </c>
      <c r="C20" s="65" t="s">
        <v>10</v>
      </c>
      <c r="D20" s="65" t="s">
        <v>306</v>
      </c>
      <c r="E20" s="65" t="s">
        <v>411</v>
      </c>
      <c r="F20" s="17"/>
      <c r="G20" s="17">
        <v>19950</v>
      </c>
      <c r="H20" s="17">
        <v>19950</v>
      </c>
      <c r="I20" s="46">
        <f t="shared" si="0"/>
        <v>0</v>
      </c>
      <c r="J20" s="18">
        <v>38781</v>
      </c>
      <c r="K20" s="65"/>
      <c r="L20" s="65"/>
      <c r="M20" s="65" t="s">
        <v>126</v>
      </c>
    </row>
    <row r="21" spans="1:15" ht="78" customHeight="1" x14ac:dyDescent="0.25">
      <c r="A21" s="65">
        <v>17</v>
      </c>
      <c r="B21" s="35" t="s">
        <v>615</v>
      </c>
      <c r="C21" s="65" t="s">
        <v>393</v>
      </c>
      <c r="D21" s="65" t="s">
        <v>587</v>
      </c>
      <c r="E21" s="65" t="s">
        <v>405</v>
      </c>
      <c r="F21" s="65"/>
      <c r="G21" s="39">
        <v>151127</v>
      </c>
      <c r="H21" s="39">
        <v>151127</v>
      </c>
      <c r="I21" s="46">
        <f t="shared" si="0"/>
        <v>0</v>
      </c>
      <c r="J21" s="18">
        <v>44896</v>
      </c>
      <c r="K21" s="65" t="s">
        <v>557</v>
      </c>
      <c r="L21" s="65"/>
      <c r="M21" s="65" t="s">
        <v>126</v>
      </c>
    </row>
    <row r="22" spans="1:15" ht="60" x14ac:dyDescent="0.25">
      <c r="A22" s="65">
        <v>18</v>
      </c>
      <c r="B22" s="35" t="s">
        <v>615</v>
      </c>
      <c r="C22" s="65" t="s">
        <v>394</v>
      </c>
      <c r="D22" s="65" t="s">
        <v>587</v>
      </c>
      <c r="E22" s="65" t="s">
        <v>406</v>
      </c>
      <c r="F22" s="65"/>
      <c r="G22" s="39">
        <v>360563</v>
      </c>
      <c r="H22" s="39">
        <v>360563</v>
      </c>
      <c r="I22" s="46">
        <f t="shared" si="0"/>
        <v>0</v>
      </c>
      <c r="J22" s="18">
        <v>44896</v>
      </c>
      <c r="K22" s="65" t="s">
        <v>557</v>
      </c>
      <c r="L22" s="65"/>
      <c r="M22" s="65" t="s">
        <v>126</v>
      </c>
    </row>
    <row r="23" spans="1:15" ht="60" x14ac:dyDescent="0.25">
      <c r="A23" s="65">
        <v>19</v>
      </c>
      <c r="B23" s="35" t="s">
        <v>615</v>
      </c>
      <c r="C23" s="65" t="s">
        <v>559</v>
      </c>
      <c r="D23" s="65"/>
      <c r="E23" s="65" t="s">
        <v>561</v>
      </c>
      <c r="F23" s="65"/>
      <c r="G23" s="39">
        <v>71100</v>
      </c>
      <c r="H23" s="39">
        <v>71100</v>
      </c>
      <c r="I23" s="46">
        <f t="shared" si="0"/>
        <v>0</v>
      </c>
      <c r="J23" s="18"/>
      <c r="K23" s="65" t="s">
        <v>563</v>
      </c>
      <c r="L23" s="65"/>
      <c r="M23" s="65" t="s">
        <v>126</v>
      </c>
    </row>
    <row r="24" spans="1:15" ht="60" x14ac:dyDescent="0.25">
      <c r="A24" s="65">
        <v>20</v>
      </c>
      <c r="B24" s="35" t="s">
        <v>615</v>
      </c>
      <c r="C24" s="65" t="s">
        <v>560</v>
      </c>
      <c r="D24" s="65"/>
      <c r="E24" s="65"/>
      <c r="F24" s="65"/>
      <c r="G24" s="39">
        <v>50950</v>
      </c>
      <c r="H24" s="39">
        <v>50950</v>
      </c>
      <c r="I24" s="46">
        <f t="shared" si="0"/>
        <v>0</v>
      </c>
      <c r="J24" s="18"/>
      <c r="K24" s="65" t="s">
        <v>565</v>
      </c>
      <c r="L24" s="65"/>
      <c r="M24" s="65" t="s">
        <v>126</v>
      </c>
    </row>
    <row r="25" spans="1:15" s="21" customFormat="1" ht="60" x14ac:dyDescent="0.25">
      <c r="A25" s="65">
        <v>21</v>
      </c>
      <c r="B25" s="35" t="s">
        <v>615</v>
      </c>
      <c r="C25" s="65" t="s">
        <v>20</v>
      </c>
      <c r="D25" s="65" t="s">
        <v>418</v>
      </c>
      <c r="E25" s="65"/>
      <c r="F25" s="52"/>
      <c r="G25" s="17">
        <v>461909</v>
      </c>
      <c r="H25" s="17">
        <v>461909</v>
      </c>
      <c r="I25" s="46">
        <f t="shared" si="0"/>
        <v>0</v>
      </c>
      <c r="J25" s="17"/>
      <c r="K25" s="65" t="s">
        <v>566</v>
      </c>
      <c r="L25" s="65"/>
      <c r="M25" s="65" t="s">
        <v>126</v>
      </c>
      <c r="N25" s="37"/>
      <c r="O25" s="32"/>
    </row>
    <row r="26" spans="1:15" s="21" customFormat="1" ht="60" x14ac:dyDescent="0.25">
      <c r="A26" s="65">
        <v>22</v>
      </c>
      <c r="B26" s="35" t="s">
        <v>615</v>
      </c>
      <c r="C26" s="65" t="s">
        <v>47</v>
      </c>
      <c r="D26" s="65" t="s">
        <v>419</v>
      </c>
      <c r="E26" s="65"/>
      <c r="F26" s="52"/>
      <c r="G26" s="17">
        <v>282373</v>
      </c>
      <c r="H26" s="17">
        <v>282373</v>
      </c>
      <c r="I26" s="46">
        <f t="shared" si="0"/>
        <v>0</v>
      </c>
      <c r="J26" s="17"/>
      <c r="K26" s="65" t="s">
        <v>568</v>
      </c>
      <c r="L26" s="65"/>
      <c r="M26" s="65" t="s">
        <v>126</v>
      </c>
      <c r="N26" s="37"/>
      <c r="O26" s="32"/>
    </row>
    <row r="27" spans="1:15" s="21" customFormat="1" ht="60" x14ac:dyDescent="0.25">
      <c r="A27" s="65">
        <v>23</v>
      </c>
      <c r="B27" s="35" t="s">
        <v>615</v>
      </c>
      <c r="C27" s="65" t="s">
        <v>49</v>
      </c>
      <c r="D27" s="65" t="s">
        <v>420</v>
      </c>
      <c r="E27" s="65"/>
      <c r="F27" s="52"/>
      <c r="G27" s="17">
        <v>451820</v>
      </c>
      <c r="H27" s="17">
        <v>451820</v>
      </c>
      <c r="I27" s="46">
        <f t="shared" si="0"/>
        <v>0</v>
      </c>
      <c r="J27" s="17"/>
      <c r="K27" s="65" t="s">
        <v>562</v>
      </c>
      <c r="L27" s="65"/>
      <c r="M27" s="65" t="s">
        <v>126</v>
      </c>
      <c r="N27" s="37"/>
      <c r="O27" s="32"/>
    </row>
    <row r="28" spans="1:15" s="21" customFormat="1" ht="85.5" customHeight="1" x14ac:dyDescent="0.25">
      <c r="A28" s="65">
        <v>24</v>
      </c>
      <c r="B28" s="35" t="s">
        <v>615</v>
      </c>
      <c r="C28" s="65" t="s">
        <v>50</v>
      </c>
      <c r="D28" s="65" t="s">
        <v>108</v>
      </c>
      <c r="E28" s="52"/>
      <c r="F28" s="65" t="s">
        <v>109</v>
      </c>
      <c r="G28" s="17">
        <v>451820</v>
      </c>
      <c r="H28" s="17">
        <v>451820</v>
      </c>
      <c r="I28" s="46">
        <f t="shared" si="0"/>
        <v>0</v>
      </c>
      <c r="J28" s="17"/>
      <c r="K28" s="65" t="s">
        <v>562</v>
      </c>
      <c r="L28" s="65"/>
      <c r="M28" s="65" t="s">
        <v>126</v>
      </c>
      <c r="N28" s="37"/>
      <c r="O28" s="32"/>
    </row>
    <row r="29" spans="1:15" s="53" customFormat="1" ht="75" x14ac:dyDescent="0.25">
      <c r="A29" s="65">
        <v>25</v>
      </c>
      <c r="B29" s="35" t="s">
        <v>615</v>
      </c>
      <c r="C29" s="65" t="s">
        <v>302</v>
      </c>
      <c r="D29" s="65" t="s">
        <v>422</v>
      </c>
      <c r="E29" s="65" t="s">
        <v>554</v>
      </c>
      <c r="F29" s="65"/>
      <c r="G29" s="17">
        <v>706598.49</v>
      </c>
      <c r="H29" s="17">
        <v>706598.49</v>
      </c>
      <c r="I29" s="46">
        <f t="shared" si="0"/>
        <v>0</v>
      </c>
      <c r="J29" s="18">
        <v>42669</v>
      </c>
      <c r="K29" s="65" t="s">
        <v>553</v>
      </c>
      <c r="L29" s="65"/>
      <c r="M29" s="65" t="s">
        <v>126</v>
      </c>
    </row>
    <row r="30" spans="1:15" s="53" customFormat="1" ht="60" x14ac:dyDescent="0.25">
      <c r="A30" s="65">
        <v>26</v>
      </c>
      <c r="B30" s="35" t="s">
        <v>615</v>
      </c>
      <c r="C30" s="65" t="s">
        <v>303</v>
      </c>
      <c r="D30" s="65" t="s">
        <v>422</v>
      </c>
      <c r="E30" s="65" t="s">
        <v>417</v>
      </c>
      <c r="F30" s="65"/>
      <c r="G30" s="17">
        <v>41124.82</v>
      </c>
      <c r="H30" s="17">
        <v>41124.82</v>
      </c>
      <c r="I30" s="46">
        <f t="shared" si="0"/>
        <v>0</v>
      </c>
      <c r="J30" s="65"/>
      <c r="K30" s="65" t="s">
        <v>556</v>
      </c>
      <c r="L30" s="65"/>
      <c r="M30" s="65" t="s">
        <v>126</v>
      </c>
    </row>
    <row r="31" spans="1:15" s="37" customFormat="1" ht="60" x14ac:dyDescent="0.25">
      <c r="A31" s="65">
        <v>27</v>
      </c>
      <c r="B31" s="35" t="s">
        <v>615</v>
      </c>
      <c r="C31" s="65" t="s">
        <v>46</v>
      </c>
      <c r="D31" s="65" t="s">
        <v>423</v>
      </c>
      <c r="E31" s="65"/>
      <c r="F31" s="17"/>
      <c r="G31" s="17">
        <v>142000</v>
      </c>
      <c r="H31" s="17">
        <v>142000</v>
      </c>
      <c r="I31" s="46">
        <f t="shared" si="0"/>
        <v>0</v>
      </c>
      <c r="J31" s="18">
        <v>42736</v>
      </c>
      <c r="K31" s="65"/>
      <c r="L31" s="65"/>
      <c r="M31" s="65" t="s">
        <v>126</v>
      </c>
    </row>
    <row r="32" spans="1:15" ht="60" x14ac:dyDescent="0.25">
      <c r="A32" s="65">
        <v>28</v>
      </c>
      <c r="B32" s="35" t="s">
        <v>615</v>
      </c>
      <c r="C32" s="47" t="s">
        <v>401</v>
      </c>
      <c r="D32" s="65" t="s">
        <v>421</v>
      </c>
      <c r="E32" s="65" t="s">
        <v>407</v>
      </c>
      <c r="F32" s="65"/>
      <c r="G32" s="46">
        <v>229843</v>
      </c>
      <c r="H32" s="46">
        <v>53630.22</v>
      </c>
      <c r="I32" s="46">
        <f t="shared" si="0"/>
        <v>176212.78</v>
      </c>
      <c r="J32" s="18">
        <v>44726</v>
      </c>
      <c r="K32" s="65" t="s">
        <v>552</v>
      </c>
      <c r="L32" s="65"/>
      <c r="M32" s="65" t="s">
        <v>126</v>
      </c>
    </row>
    <row r="33" spans="1:13" s="53" customFormat="1" ht="60" x14ac:dyDescent="0.25">
      <c r="A33" s="65">
        <v>29</v>
      </c>
      <c r="B33" s="35" t="s">
        <v>615</v>
      </c>
      <c r="C33" s="65" t="s">
        <v>354</v>
      </c>
      <c r="D33" s="65" t="s">
        <v>421</v>
      </c>
      <c r="E33" s="65" t="s">
        <v>433</v>
      </c>
      <c r="F33" s="65"/>
      <c r="G33" s="17">
        <v>265000</v>
      </c>
      <c r="H33" s="17">
        <v>265000</v>
      </c>
      <c r="I33" s="46">
        <f t="shared" si="0"/>
        <v>0</v>
      </c>
      <c r="J33" s="18">
        <v>45225</v>
      </c>
      <c r="K33" s="65" t="s">
        <v>434</v>
      </c>
      <c r="L33" s="65"/>
      <c r="M33" s="65" t="s">
        <v>126</v>
      </c>
    </row>
    <row r="34" spans="1:13" ht="86.25" customHeight="1" x14ac:dyDescent="0.25">
      <c r="A34" s="65">
        <v>30</v>
      </c>
      <c r="B34" s="35" t="s">
        <v>615</v>
      </c>
      <c r="C34" s="65" t="s">
        <v>455</v>
      </c>
      <c r="D34" s="65" t="s">
        <v>456</v>
      </c>
      <c r="E34" s="65" t="s">
        <v>572</v>
      </c>
      <c r="F34" s="65"/>
      <c r="G34" s="17">
        <v>80000</v>
      </c>
      <c r="H34" s="17">
        <v>80000</v>
      </c>
      <c r="I34" s="46">
        <f t="shared" si="0"/>
        <v>0</v>
      </c>
      <c r="J34" s="18">
        <v>44793</v>
      </c>
      <c r="K34" s="65" t="s">
        <v>457</v>
      </c>
      <c r="L34" s="65"/>
      <c r="M34" s="65" t="s">
        <v>126</v>
      </c>
    </row>
    <row r="35" spans="1:13" ht="60" x14ac:dyDescent="0.25">
      <c r="A35" s="65">
        <v>31</v>
      </c>
      <c r="B35" s="35" t="s">
        <v>615</v>
      </c>
      <c r="C35" s="65" t="s">
        <v>573</v>
      </c>
      <c r="D35" s="65" t="s">
        <v>574</v>
      </c>
      <c r="E35" s="65" t="s">
        <v>586</v>
      </c>
      <c r="F35" s="65"/>
      <c r="G35" s="17">
        <v>31000</v>
      </c>
      <c r="H35" s="17">
        <v>31000</v>
      </c>
      <c r="I35" s="46">
        <f t="shared" si="0"/>
        <v>0</v>
      </c>
      <c r="J35" s="18">
        <v>45484</v>
      </c>
      <c r="K35" s="65" t="s">
        <v>581</v>
      </c>
      <c r="L35" s="65"/>
      <c r="M35" s="65" t="s">
        <v>126</v>
      </c>
    </row>
    <row r="36" spans="1:13" ht="60" x14ac:dyDescent="0.25">
      <c r="A36" s="65">
        <v>32</v>
      </c>
      <c r="B36" s="35" t="s">
        <v>615</v>
      </c>
      <c r="C36" s="65" t="s">
        <v>576</v>
      </c>
      <c r="D36" s="65" t="s">
        <v>574</v>
      </c>
      <c r="E36" s="65" t="s">
        <v>585</v>
      </c>
      <c r="F36" s="65"/>
      <c r="G36" s="17">
        <v>9000</v>
      </c>
      <c r="H36" s="17">
        <v>9000</v>
      </c>
      <c r="I36" s="46">
        <f t="shared" si="0"/>
        <v>0</v>
      </c>
      <c r="J36" s="18">
        <v>45484</v>
      </c>
      <c r="K36" s="65" t="s">
        <v>581</v>
      </c>
      <c r="L36" s="65"/>
      <c r="M36" s="65" t="s">
        <v>126</v>
      </c>
    </row>
    <row r="37" spans="1:13" ht="60" x14ac:dyDescent="0.25">
      <c r="A37" s="65">
        <v>33</v>
      </c>
      <c r="B37" s="35" t="s">
        <v>615</v>
      </c>
      <c r="C37" s="65" t="s">
        <v>577</v>
      </c>
      <c r="D37" s="65" t="s">
        <v>574</v>
      </c>
      <c r="E37" s="65" t="s">
        <v>584</v>
      </c>
      <c r="F37" s="65"/>
      <c r="G37" s="17">
        <v>23600</v>
      </c>
      <c r="H37" s="17">
        <v>23600</v>
      </c>
      <c r="I37" s="46">
        <f t="shared" si="0"/>
        <v>0</v>
      </c>
      <c r="J37" s="18">
        <v>45484</v>
      </c>
      <c r="K37" s="65" t="s">
        <v>581</v>
      </c>
      <c r="L37" s="65"/>
      <c r="M37" s="65" t="s">
        <v>126</v>
      </c>
    </row>
    <row r="38" spans="1:13" ht="60" x14ac:dyDescent="0.25">
      <c r="A38" s="65">
        <v>34</v>
      </c>
      <c r="B38" s="35" t="s">
        <v>615</v>
      </c>
      <c r="C38" s="65" t="s">
        <v>578</v>
      </c>
      <c r="D38" s="65" t="s">
        <v>574</v>
      </c>
      <c r="E38" s="65" t="s">
        <v>583</v>
      </c>
      <c r="F38" s="65"/>
      <c r="G38" s="17">
        <v>12263.16</v>
      </c>
      <c r="H38" s="17">
        <v>12263.16</v>
      </c>
      <c r="I38" s="46">
        <f t="shared" si="0"/>
        <v>0</v>
      </c>
      <c r="J38" s="18">
        <v>45484</v>
      </c>
      <c r="K38" s="65" t="s">
        <v>581</v>
      </c>
      <c r="L38" s="65"/>
      <c r="M38" s="65" t="s">
        <v>126</v>
      </c>
    </row>
    <row r="39" spans="1:13" ht="60" x14ac:dyDescent="0.25">
      <c r="A39" s="65">
        <v>35</v>
      </c>
      <c r="B39" s="35" t="s">
        <v>615</v>
      </c>
      <c r="C39" s="65" t="s">
        <v>579</v>
      </c>
      <c r="D39" s="65" t="s">
        <v>574</v>
      </c>
      <c r="E39" s="65" t="s">
        <v>582</v>
      </c>
      <c r="F39" s="65"/>
      <c r="G39" s="17">
        <v>14400</v>
      </c>
      <c r="H39" s="17">
        <v>14400</v>
      </c>
      <c r="I39" s="46">
        <f t="shared" si="0"/>
        <v>0</v>
      </c>
      <c r="J39" s="18">
        <v>45484</v>
      </c>
      <c r="K39" s="65" t="s">
        <v>581</v>
      </c>
      <c r="L39" s="65"/>
      <c r="M39" s="65" t="s">
        <v>126</v>
      </c>
    </row>
    <row r="40" spans="1:13" ht="60" x14ac:dyDescent="0.25">
      <c r="A40" s="65">
        <v>36</v>
      </c>
      <c r="B40" s="35" t="s">
        <v>615</v>
      </c>
      <c r="C40" s="65" t="s">
        <v>580</v>
      </c>
      <c r="D40" s="65" t="s">
        <v>574</v>
      </c>
      <c r="E40" s="65" t="s">
        <v>575</v>
      </c>
      <c r="F40" s="65"/>
      <c r="G40" s="17">
        <v>15000</v>
      </c>
      <c r="H40" s="17">
        <v>15000</v>
      </c>
      <c r="I40" s="46">
        <f t="shared" si="0"/>
        <v>0</v>
      </c>
      <c r="J40" s="18">
        <v>45484</v>
      </c>
      <c r="K40" s="65" t="s">
        <v>581</v>
      </c>
      <c r="L40" s="65"/>
      <c r="M40" s="65" t="s">
        <v>126</v>
      </c>
    </row>
    <row r="41" spans="1:13" s="53" customFormat="1" ht="60" x14ac:dyDescent="0.25">
      <c r="A41" s="68">
        <v>37</v>
      </c>
      <c r="B41" s="35" t="s">
        <v>615</v>
      </c>
      <c r="C41" s="65" t="s">
        <v>593</v>
      </c>
      <c r="D41" s="65" t="s">
        <v>592</v>
      </c>
      <c r="E41" s="65" t="s">
        <v>599</v>
      </c>
      <c r="F41" s="65"/>
      <c r="G41" s="17">
        <f>371000</f>
        <v>371000</v>
      </c>
      <c r="H41" s="17">
        <f>166000+15944.46</f>
        <v>181944.46</v>
      </c>
      <c r="I41" s="46">
        <f t="shared" si="0"/>
        <v>189055.54</v>
      </c>
      <c r="J41" s="18">
        <v>45594</v>
      </c>
      <c r="K41" s="65" t="s">
        <v>594</v>
      </c>
      <c r="L41" s="65"/>
      <c r="M41" s="65" t="s">
        <v>126</v>
      </c>
    </row>
    <row r="42" spans="1:13" ht="75" x14ac:dyDescent="0.25">
      <c r="A42" s="68">
        <v>38</v>
      </c>
      <c r="B42" s="20" t="s">
        <v>615</v>
      </c>
      <c r="C42" s="65" t="s">
        <v>596</v>
      </c>
      <c r="D42" s="65" t="s">
        <v>595</v>
      </c>
      <c r="E42" s="65" t="s">
        <v>598</v>
      </c>
      <c r="F42" s="65"/>
      <c r="G42" s="17">
        <v>400800</v>
      </c>
      <c r="H42" s="17">
        <v>400800</v>
      </c>
      <c r="I42" s="46">
        <f t="shared" si="0"/>
        <v>0</v>
      </c>
      <c r="J42" s="18">
        <v>45554</v>
      </c>
      <c r="K42" s="65" t="s">
        <v>597</v>
      </c>
      <c r="L42" s="65"/>
      <c r="M42" s="65" t="s">
        <v>126</v>
      </c>
    </row>
    <row r="43" spans="1:13" ht="60" x14ac:dyDescent="0.25">
      <c r="A43" s="68">
        <v>39</v>
      </c>
      <c r="B43" s="35" t="s">
        <v>615</v>
      </c>
      <c r="C43" s="68" t="s">
        <v>741</v>
      </c>
      <c r="D43" s="68" t="s">
        <v>742</v>
      </c>
      <c r="E43" s="65" t="s">
        <v>744</v>
      </c>
      <c r="F43" s="65"/>
      <c r="G43" s="17">
        <v>1</v>
      </c>
      <c r="H43" s="17">
        <v>1</v>
      </c>
      <c r="I43" s="46">
        <f t="shared" ref="I43" si="1">G43-H43</f>
        <v>0</v>
      </c>
      <c r="J43" s="18">
        <v>45804</v>
      </c>
      <c r="K43" s="65" t="s">
        <v>743</v>
      </c>
      <c r="L43" s="65"/>
      <c r="M43" s="65" t="s">
        <v>126</v>
      </c>
    </row>
    <row r="44" spans="1:13" ht="75" x14ac:dyDescent="0.25">
      <c r="A44" s="68">
        <v>40</v>
      </c>
      <c r="B44" s="20" t="s">
        <v>615</v>
      </c>
      <c r="C44" s="65" t="s">
        <v>745</v>
      </c>
      <c r="D44" s="65" t="s">
        <v>746</v>
      </c>
      <c r="E44" s="65" t="s">
        <v>747</v>
      </c>
      <c r="F44" s="65"/>
      <c r="G44" s="17">
        <v>3524413.02</v>
      </c>
      <c r="H44" s="17">
        <v>251743.8</v>
      </c>
      <c r="I44" s="46">
        <f>G44-H44</f>
        <v>3272669.22</v>
      </c>
      <c r="J44" s="18">
        <v>45828</v>
      </c>
      <c r="K44" s="65" t="s">
        <v>748</v>
      </c>
      <c r="L44" s="65" t="s">
        <v>834</v>
      </c>
      <c r="M44" s="65" t="s">
        <v>126</v>
      </c>
    </row>
    <row r="45" spans="1:13" ht="60" x14ac:dyDescent="0.25">
      <c r="A45" s="68">
        <v>41</v>
      </c>
      <c r="B45" s="20" t="s">
        <v>615</v>
      </c>
      <c r="C45" s="65" t="s">
        <v>758</v>
      </c>
      <c r="D45" s="65" t="s">
        <v>421</v>
      </c>
      <c r="E45" s="65" t="s">
        <v>760</v>
      </c>
      <c r="F45" s="65"/>
      <c r="G45" s="17">
        <f>180000-50000</f>
        <v>130000</v>
      </c>
      <c r="H45" s="17">
        <v>1444.44</v>
      </c>
      <c r="I45" s="46">
        <f>G45-H45</f>
        <v>128555.56</v>
      </c>
      <c r="J45" s="18">
        <v>45954</v>
      </c>
      <c r="K45" s="65" t="s">
        <v>759</v>
      </c>
      <c r="L45" s="65"/>
      <c r="M45" s="65" t="s">
        <v>126</v>
      </c>
    </row>
    <row r="46" spans="1:13" ht="60" x14ac:dyDescent="0.25">
      <c r="A46" s="68">
        <v>42</v>
      </c>
      <c r="B46" s="20" t="s">
        <v>615</v>
      </c>
      <c r="C46" s="65" t="s">
        <v>750</v>
      </c>
      <c r="D46" s="65" t="s">
        <v>751</v>
      </c>
      <c r="E46" s="65" t="s">
        <v>839</v>
      </c>
      <c r="F46" s="65"/>
      <c r="G46" s="17">
        <v>177700</v>
      </c>
      <c r="H46" s="17">
        <v>14808.33</v>
      </c>
      <c r="I46" s="46">
        <f>G46-H46</f>
        <v>162891.67000000001</v>
      </c>
      <c r="J46" s="18" t="s">
        <v>753</v>
      </c>
      <c r="K46" s="65" t="s">
        <v>752</v>
      </c>
      <c r="L46" s="65"/>
      <c r="M46" s="65" t="s">
        <v>126</v>
      </c>
    </row>
    <row r="47" spans="1:13" ht="60" x14ac:dyDescent="0.25">
      <c r="A47" s="68">
        <v>43</v>
      </c>
      <c r="B47" s="20" t="s">
        <v>615</v>
      </c>
      <c r="C47" s="65" t="s">
        <v>764</v>
      </c>
      <c r="D47" s="65" t="s">
        <v>762</v>
      </c>
      <c r="E47" s="65" t="s">
        <v>761</v>
      </c>
      <c r="F47" s="65"/>
      <c r="G47" s="17">
        <v>9</v>
      </c>
      <c r="H47" s="17">
        <v>9</v>
      </c>
      <c r="I47" s="46">
        <f>G47-H47</f>
        <v>0</v>
      </c>
      <c r="J47" s="18"/>
      <c r="K47" s="65" t="s">
        <v>763</v>
      </c>
      <c r="L47" s="65"/>
      <c r="M47" s="65" t="s">
        <v>126</v>
      </c>
    </row>
    <row r="49" spans="1:13" s="21" customFormat="1" ht="30" x14ac:dyDescent="0.25">
      <c r="A49" s="52"/>
      <c r="B49" s="52" t="s">
        <v>837</v>
      </c>
      <c r="C49" s="43"/>
      <c r="D49" s="54" t="s">
        <v>570</v>
      </c>
      <c r="E49" s="54"/>
      <c r="F49" s="52"/>
      <c r="G49" s="52"/>
      <c r="H49" s="52" t="s">
        <v>168</v>
      </c>
      <c r="I49" s="52"/>
      <c r="J49" s="52"/>
      <c r="K49" s="52"/>
      <c r="L49" s="52"/>
      <c r="M49" s="52"/>
    </row>
    <row r="53" spans="1:13" x14ac:dyDescent="0.25">
      <c r="B53" s="56"/>
    </row>
    <row r="54" spans="1:13" x14ac:dyDescent="0.25">
      <c r="B54" s="56"/>
    </row>
    <row r="55" spans="1:13" x14ac:dyDescent="0.25">
      <c r="B55" s="56"/>
    </row>
    <row r="56" spans="1:13" x14ac:dyDescent="0.25">
      <c r="B56" s="56"/>
    </row>
    <row r="57" spans="1:13" x14ac:dyDescent="0.25">
      <c r="B57" s="56"/>
    </row>
    <row r="58" spans="1:13" x14ac:dyDescent="0.25">
      <c r="B58" s="56"/>
    </row>
    <row r="59" spans="1:13" x14ac:dyDescent="0.25">
      <c r="B59" s="56"/>
    </row>
    <row r="60" spans="1:13" x14ac:dyDescent="0.25">
      <c r="B60" s="56"/>
    </row>
    <row r="61" spans="1:13" x14ac:dyDescent="0.25">
      <c r="B61" s="56"/>
    </row>
  </sheetData>
  <mergeCells count="12">
    <mergeCell ref="K2:K3"/>
    <mergeCell ref="L2:L3"/>
    <mergeCell ref="M2:M3"/>
    <mergeCell ref="A1:M1"/>
    <mergeCell ref="A2:A3"/>
    <mergeCell ref="B2:B3"/>
    <mergeCell ref="C2:C3"/>
    <mergeCell ref="D2:D3"/>
    <mergeCell ref="E2:E3"/>
    <mergeCell ref="F2:F3"/>
    <mergeCell ref="G2:I2"/>
    <mergeCell ref="J2:J3"/>
  </mergeCells>
  <pageMargins left="0.11811023622047245" right="0.11811023622047245" top="0.15748031496062992" bottom="0.15748031496062992" header="0" footer="0"/>
  <pageSetup paperSize="9" scale="49"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10"/>
  <sheetViews>
    <sheetView workbookViewId="0">
      <selection activeCell="P7" sqref="P7"/>
    </sheetView>
  </sheetViews>
  <sheetFormatPr defaultRowHeight="15" x14ac:dyDescent="0.25"/>
  <cols>
    <col min="1" max="1" width="5.140625" style="30" customWidth="1"/>
    <col min="2" max="2" width="32.28515625" style="30" customWidth="1"/>
    <col min="3" max="3" width="30.28515625" style="30" customWidth="1"/>
    <col min="4" max="4" width="18" style="30" customWidth="1"/>
    <col min="5" max="5" width="14.5703125" style="30" customWidth="1"/>
    <col min="6" max="6" width="13.7109375" style="30" customWidth="1"/>
    <col min="7" max="7" width="13.5703125" style="30" customWidth="1"/>
    <col min="8" max="8" width="12.7109375" style="30" customWidth="1"/>
    <col min="9" max="9" width="11.42578125" style="30" customWidth="1"/>
    <col min="10" max="10" width="19.140625" style="30" customWidth="1"/>
    <col min="11" max="11" width="15.5703125" style="30" customWidth="1"/>
    <col min="12" max="12" width="13" style="30" customWidth="1"/>
    <col min="13" max="13" width="7.28515625" style="30" customWidth="1"/>
    <col min="14" max="14" width="10.5703125" style="30" customWidth="1"/>
    <col min="15" max="15" width="12.140625" style="30" customWidth="1"/>
    <col min="16" max="16" width="10.42578125" style="30" customWidth="1"/>
    <col min="17" max="16384" width="9.140625" style="30"/>
  </cols>
  <sheetData>
    <row r="1" spans="1:16" s="21" customFormat="1" ht="75.75" customHeight="1" x14ac:dyDescent="0.25">
      <c r="A1" s="82" t="s">
        <v>732</v>
      </c>
      <c r="B1" s="83"/>
      <c r="C1" s="83"/>
      <c r="D1" s="83"/>
      <c r="E1" s="83"/>
      <c r="F1" s="83"/>
      <c r="G1" s="83"/>
      <c r="H1" s="83"/>
      <c r="I1" s="83"/>
      <c r="J1" s="83"/>
      <c r="K1" s="83"/>
      <c r="L1" s="84"/>
    </row>
    <row r="2" spans="1:16" s="23" customFormat="1" ht="75.75" customHeight="1" x14ac:dyDescent="0.2">
      <c r="A2" s="85" t="s">
        <v>374</v>
      </c>
      <c r="B2" s="86" t="s">
        <v>356</v>
      </c>
      <c r="C2" s="86" t="s">
        <v>335</v>
      </c>
      <c r="D2" s="86" t="s">
        <v>336</v>
      </c>
      <c r="E2" s="86" t="s">
        <v>307</v>
      </c>
      <c r="F2" s="86" t="s">
        <v>373</v>
      </c>
      <c r="G2" s="86" t="s">
        <v>314</v>
      </c>
      <c r="H2" s="86" t="s">
        <v>333</v>
      </c>
      <c r="I2" s="85" t="s">
        <v>338</v>
      </c>
      <c r="J2" s="86" t="s">
        <v>337</v>
      </c>
      <c r="K2" s="85" t="s">
        <v>339</v>
      </c>
      <c r="L2" s="85" t="s">
        <v>340</v>
      </c>
      <c r="M2" s="85" t="s">
        <v>341</v>
      </c>
      <c r="N2" s="86" t="s">
        <v>840</v>
      </c>
      <c r="O2" s="86" t="s">
        <v>841</v>
      </c>
      <c r="P2" s="22" t="s">
        <v>842</v>
      </c>
    </row>
    <row r="3" spans="1:16" s="24" customFormat="1" ht="12.75" x14ac:dyDescent="0.2">
      <c r="A3" s="78"/>
      <c r="B3" s="86"/>
      <c r="C3" s="86"/>
      <c r="D3" s="86"/>
      <c r="E3" s="86"/>
      <c r="F3" s="85"/>
      <c r="G3" s="86"/>
      <c r="H3" s="86"/>
      <c r="I3" s="78"/>
      <c r="J3" s="86"/>
      <c r="K3" s="78"/>
      <c r="L3" s="78"/>
      <c r="M3" s="78"/>
      <c r="N3" s="86"/>
      <c r="O3" s="86"/>
      <c r="P3" s="22" t="s">
        <v>334</v>
      </c>
    </row>
    <row r="4" spans="1:16" s="24" customFormat="1" ht="63.75" x14ac:dyDescent="0.2">
      <c r="A4" s="86">
        <v>1</v>
      </c>
      <c r="B4" s="88" t="s">
        <v>615</v>
      </c>
      <c r="C4" s="88" t="s">
        <v>323</v>
      </c>
      <c r="D4" s="88" t="s">
        <v>324</v>
      </c>
      <c r="E4" s="90" t="s">
        <v>325</v>
      </c>
      <c r="F4" s="25" t="s">
        <v>326</v>
      </c>
      <c r="G4" s="87" t="s">
        <v>126</v>
      </c>
      <c r="H4" s="88">
        <v>1013500004</v>
      </c>
      <c r="I4" s="88" t="s">
        <v>328</v>
      </c>
      <c r="J4" s="88" t="s">
        <v>329</v>
      </c>
      <c r="K4" s="89" t="s">
        <v>343</v>
      </c>
      <c r="L4" s="88" t="s">
        <v>329</v>
      </c>
      <c r="M4" s="89" t="s">
        <v>330</v>
      </c>
      <c r="N4" s="88" t="s">
        <v>331</v>
      </c>
      <c r="O4" s="91" t="str">
        <f>N4</f>
        <v>813 172,50</v>
      </c>
      <c r="P4" s="88">
        <v>0</v>
      </c>
    </row>
    <row r="5" spans="1:16" s="24" customFormat="1" ht="25.5" x14ac:dyDescent="0.2">
      <c r="A5" s="86"/>
      <c r="B5" s="88"/>
      <c r="C5" s="88"/>
      <c r="D5" s="88"/>
      <c r="E5" s="90"/>
      <c r="F5" s="26" t="s">
        <v>327</v>
      </c>
      <c r="G5" s="87"/>
      <c r="H5" s="88"/>
      <c r="I5" s="88"/>
      <c r="J5" s="88"/>
      <c r="K5" s="89"/>
      <c r="L5" s="88"/>
      <c r="M5" s="89"/>
      <c r="N5" s="88"/>
      <c r="O5" s="91"/>
      <c r="P5" s="88"/>
    </row>
    <row r="6" spans="1:16" s="24" customFormat="1" ht="51" x14ac:dyDescent="0.2">
      <c r="A6" s="86"/>
      <c r="B6" s="88"/>
      <c r="C6" s="88"/>
      <c r="D6" s="88"/>
      <c r="E6" s="90"/>
      <c r="F6" s="27" t="s">
        <v>375</v>
      </c>
      <c r="G6" s="87"/>
      <c r="H6" s="88"/>
      <c r="I6" s="88"/>
      <c r="J6" s="88"/>
      <c r="K6" s="89"/>
      <c r="L6" s="88"/>
      <c r="M6" s="89"/>
      <c r="N6" s="88"/>
      <c r="O6" s="91"/>
      <c r="P6" s="88"/>
    </row>
    <row r="10" spans="1:16" s="21" customFormat="1" x14ac:dyDescent="0.25">
      <c r="B10" s="21" t="s">
        <v>838</v>
      </c>
      <c r="D10" s="28"/>
      <c r="E10" s="29"/>
      <c r="F10" s="21" t="s">
        <v>168</v>
      </c>
    </row>
  </sheetData>
  <mergeCells count="31">
    <mergeCell ref="P4:P6"/>
    <mergeCell ref="I2:I3"/>
    <mergeCell ref="K2:K3"/>
    <mergeCell ref="L2:L3"/>
    <mergeCell ref="M2:M3"/>
    <mergeCell ref="O2:O3"/>
    <mergeCell ref="L4:L6"/>
    <mergeCell ref="M4:M6"/>
    <mergeCell ref="N4:N6"/>
    <mergeCell ref="O4:O6"/>
    <mergeCell ref="N2:N3"/>
    <mergeCell ref="A4:A6"/>
    <mergeCell ref="B4:B6"/>
    <mergeCell ref="C4:C6"/>
    <mergeCell ref="D4:D6"/>
    <mergeCell ref="E4:E6"/>
    <mergeCell ref="G4:G6"/>
    <mergeCell ref="H4:H6"/>
    <mergeCell ref="I4:I6"/>
    <mergeCell ref="J4:J6"/>
    <mergeCell ref="K4:K6"/>
    <mergeCell ref="A1:L1"/>
    <mergeCell ref="A2:A3"/>
    <mergeCell ref="G2:G3"/>
    <mergeCell ref="H2:H3"/>
    <mergeCell ref="J2:J3"/>
    <mergeCell ref="B2:B3"/>
    <mergeCell ref="C2:C3"/>
    <mergeCell ref="D2:D3"/>
    <mergeCell ref="E2:E3"/>
    <mergeCell ref="F2:F3"/>
  </mergeCells>
  <pageMargins left="0.11811023622047245" right="0.11811023622047245" top="0.15748031496062992" bottom="0.15748031496062992" header="0" footer="0"/>
  <pageSetup paperSize="9" scale="58" fitToHeight="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24"/>
  <sheetViews>
    <sheetView workbookViewId="0">
      <selection activeCell="B25" sqref="B25"/>
    </sheetView>
  </sheetViews>
  <sheetFormatPr defaultRowHeight="15" x14ac:dyDescent="0.25"/>
  <cols>
    <col min="1" max="1" width="5.140625" customWidth="1"/>
    <col min="2" max="2" width="36.28515625" customWidth="1"/>
    <col min="3" max="3" width="31.42578125" customWidth="1"/>
    <col min="4" max="4" width="18" customWidth="1"/>
    <col min="5" max="5" width="14.5703125" customWidth="1"/>
    <col min="6" max="6" width="13.7109375" customWidth="1"/>
    <col min="7" max="7" width="11.28515625" customWidth="1"/>
    <col min="8" max="8" width="10.5703125" customWidth="1"/>
    <col min="10" max="10" width="19.7109375" customWidth="1"/>
    <col min="11" max="11" width="31" customWidth="1"/>
    <col min="12" max="12" width="16.28515625" customWidth="1"/>
    <col min="13" max="13" width="17" customWidth="1"/>
  </cols>
  <sheetData>
    <row r="1" spans="1:13" s="1" customFormat="1" ht="28.5" customHeight="1" x14ac:dyDescent="0.25">
      <c r="A1" s="92" t="s">
        <v>733</v>
      </c>
      <c r="B1" s="93"/>
      <c r="C1" s="93"/>
      <c r="D1" s="93"/>
      <c r="E1" s="93"/>
      <c r="F1" s="93"/>
      <c r="G1" s="93"/>
      <c r="H1" s="93"/>
      <c r="I1" s="93"/>
      <c r="J1" s="93"/>
      <c r="K1" s="93"/>
      <c r="L1" s="93"/>
      <c r="M1" s="94"/>
    </row>
    <row r="2" spans="1:13" s="1" customFormat="1" ht="117" customHeight="1" x14ac:dyDescent="0.25">
      <c r="A2" s="95" t="s">
        <v>0</v>
      </c>
      <c r="B2" s="95" t="s">
        <v>356</v>
      </c>
      <c r="C2" s="95" t="s">
        <v>332</v>
      </c>
      <c r="D2" s="95" t="s">
        <v>313</v>
      </c>
      <c r="E2" s="95" t="s">
        <v>307</v>
      </c>
      <c r="F2" s="95" t="s">
        <v>346</v>
      </c>
      <c r="G2" s="97" t="s">
        <v>310</v>
      </c>
      <c r="H2" s="98"/>
      <c r="I2" s="99"/>
      <c r="J2" s="95" t="s">
        <v>372</v>
      </c>
      <c r="K2" s="95" t="s">
        <v>312</v>
      </c>
      <c r="L2" s="95" t="s">
        <v>313</v>
      </c>
      <c r="M2" s="95" t="s">
        <v>314</v>
      </c>
    </row>
    <row r="3" spans="1:13" s="1" customFormat="1" ht="39.75" customHeight="1" x14ac:dyDescent="0.25">
      <c r="A3" s="96"/>
      <c r="B3" s="96"/>
      <c r="C3" s="96"/>
      <c r="D3" s="96"/>
      <c r="E3" s="96"/>
      <c r="F3" s="96"/>
      <c r="G3" s="3" t="s">
        <v>101</v>
      </c>
      <c r="H3" s="3" t="s">
        <v>102</v>
      </c>
      <c r="I3" s="3" t="s">
        <v>344</v>
      </c>
      <c r="J3" s="96"/>
      <c r="K3" s="96"/>
      <c r="L3" s="96"/>
      <c r="M3" s="96"/>
    </row>
    <row r="4" spans="1:13" s="1" customFormat="1" x14ac:dyDescent="0.25">
      <c r="A4" s="2">
        <v>1</v>
      </c>
      <c r="B4" s="9">
        <v>2</v>
      </c>
      <c r="C4" s="9">
        <v>3</v>
      </c>
      <c r="D4" s="9">
        <v>4</v>
      </c>
      <c r="E4" s="9">
        <v>5</v>
      </c>
      <c r="F4" s="9">
        <v>6</v>
      </c>
      <c r="G4" s="9">
        <v>7</v>
      </c>
      <c r="H4" s="9">
        <v>8</v>
      </c>
      <c r="I4" s="9">
        <v>9</v>
      </c>
      <c r="J4" s="9">
        <v>10</v>
      </c>
      <c r="K4" s="9">
        <v>11</v>
      </c>
      <c r="L4" s="9">
        <v>12</v>
      </c>
      <c r="M4" s="9">
        <v>13</v>
      </c>
    </row>
    <row r="5" spans="1:13" s="1" customFormat="1" x14ac:dyDescent="0.25">
      <c r="A5" s="9" t="s">
        <v>343</v>
      </c>
      <c r="B5" s="9" t="s">
        <v>343</v>
      </c>
      <c r="C5" s="9" t="s">
        <v>343</v>
      </c>
      <c r="D5" s="9" t="s">
        <v>343</v>
      </c>
      <c r="E5" s="9" t="s">
        <v>343</v>
      </c>
      <c r="F5" s="9" t="s">
        <v>343</v>
      </c>
      <c r="G5" s="9" t="s">
        <v>343</v>
      </c>
      <c r="H5" s="9" t="s">
        <v>343</v>
      </c>
      <c r="I5" s="9" t="s">
        <v>343</v>
      </c>
      <c r="J5" s="9" t="s">
        <v>343</v>
      </c>
      <c r="K5" s="9" t="s">
        <v>343</v>
      </c>
      <c r="L5" s="9" t="s">
        <v>343</v>
      </c>
      <c r="M5" s="9" t="s">
        <v>343</v>
      </c>
    </row>
    <row r="6" spans="1:13" s="1" customFormat="1" ht="28.5" customHeight="1" x14ac:dyDescent="0.25">
      <c r="A6" s="92" t="s">
        <v>734</v>
      </c>
      <c r="B6" s="93"/>
      <c r="C6" s="93"/>
      <c r="D6" s="93"/>
      <c r="E6" s="93"/>
      <c r="F6" s="93"/>
      <c r="G6" s="93"/>
      <c r="H6" s="93"/>
      <c r="I6" s="93"/>
      <c r="J6" s="93"/>
      <c r="K6" s="93"/>
      <c r="L6" s="93"/>
      <c r="M6" s="94"/>
    </row>
    <row r="7" spans="1:13" s="1" customFormat="1" ht="117" customHeight="1" x14ac:dyDescent="0.25">
      <c r="A7" s="95" t="s">
        <v>0</v>
      </c>
      <c r="B7" s="95" t="s">
        <v>356</v>
      </c>
      <c r="C7" s="95" t="s">
        <v>332</v>
      </c>
      <c r="D7" s="95" t="s">
        <v>370</v>
      </c>
      <c r="E7" s="95" t="s">
        <v>371</v>
      </c>
      <c r="F7" s="95" t="s">
        <v>346</v>
      </c>
      <c r="G7" s="97" t="s">
        <v>310</v>
      </c>
      <c r="H7" s="98"/>
      <c r="I7" s="99"/>
      <c r="J7" s="101" t="s">
        <v>345</v>
      </c>
      <c r="K7" s="102"/>
      <c r="L7" s="102"/>
      <c r="M7" s="103"/>
    </row>
    <row r="8" spans="1:13" s="1" customFormat="1" ht="39.75" customHeight="1" x14ac:dyDescent="0.25">
      <c r="A8" s="96"/>
      <c r="B8" s="96"/>
      <c r="C8" s="96"/>
      <c r="D8" s="100"/>
      <c r="E8" s="100"/>
      <c r="F8" s="96"/>
      <c r="G8" s="3" t="s">
        <v>101</v>
      </c>
      <c r="H8" s="3" t="s">
        <v>102</v>
      </c>
      <c r="I8" s="3" t="s">
        <v>344</v>
      </c>
      <c r="J8" s="104"/>
      <c r="K8" s="105"/>
      <c r="L8" s="105"/>
      <c r="M8" s="106"/>
    </row>
    <row r="9" spans="1:13" s="1" customFormat="1" x14ac:dyDescent="0.25">
      <c r="A9" s="2">
        <v>1</v>
      </c>
      <c r="B9" s="9">
        <v>2</v>
      </c>
      <c r="C9" s="9">
        <v>3</v>
      </c>
      <c r="D9" s="9">
        <v>4</v>
      </c>
      <c r="E9" s="9">
        <v>5</v>
      </c>
      <c r="F9" s="9">
        <v>6</v>
      </c>
      <c r="G9" s="9">
        <v>7</v>
      </c>
      <c r="H9" s="9">
        <v>8</v>
      </c>
      <c r="I9" s="9">
        <v>9</v>
      </c>
      <c r="J9" s="97">
        <v>10</v>
      </c>
      <c r="K9" s="120"/>
      <c r="L9" s="120"/>
      <c r="M9" s="121"/>
    </row>
    <row r="10" spans="1:13" s="1" customFormat="1" x14ac:dyDescent="0.25">
      <c r="A10" s="9" t="s">
        <v>343</v>
      </c>
      <c r="B10" s="9" t="s">
        <v>343</v>
      </c>
      <c r="C10" s="9" t="s">
        <v>343</v>
      </c>
      <c r="D10" s="9" t="s">
        <v>343</v>
      </c>
      <c r="E10" s="9" t="s">
        <v>343</v>
      </c>
      <c r="F10" s="9" t="s">
        <v>343</v>
      </c>
      <c r="G10" s="9" t="s">
        <v>343</v>
      </c>
      <c r="H10" s="9" t="s">
        <v>343</v>
      </c>
      <c r="I10" s="9" t="s">
        <v>343</v>
      </c>
      <c r="J10" s="97" t="s">
        <v>343</v>
      </c>
      <c r="K10" s="115"/>
      <c r="L10" s="115"/>
      <c r="M10" s="116"/>
    </row>
    <row r="11" spans="1:13" s="1" customFormat="1" x14ac:dyDescent="0.25">
      <c r="A11" s="12"/>
      <c r="B11" s="13"/>
      <c r="C11" s="13"/>
      <c r="D11" s="13"/>
      <c r="E11" s="13"/>
      <c r="F11" s="13"/>
      <c r="G11" s="13"/>
      <c r="H11" s="13"/>
      <c r="I11" s="13"/>
      <c r="J11" s="13"/>
      <c r="K11" s="13"/>
      <c r="L11" s="13"/>
      <c r="M11" s="13"/>
    </row>
    <row r="12" spans="1:13" s="1" customFormat="1" ht="28.5" customHeight="1" x14ac:dyDescent="0.25">
      <c r="A12" s="92" t="s">
        <v>735</v>
      </c>
      <c r="B12" s="93"/>
      <c r="C12" s="93"/>
      <c r="D12" s="93"/>
      <c r="E12" s="93"/>
      <c r="F12" s="93"/>
      <c r="G12" s="93"/>
      <c r="H12" s="93"/>
      <c r="I12" s="93"/>
      <c r="J12" s="93"/>
      <c r="K12" s="93"/>
      <c r="L12" s="93"/>
      <c r="M12" s="94"/>
    </row>
    <row r="13" spans="1:13" s="1" customFormat="1" ht="117" customHeight="1" x14ac:dyDescent="0.25">
      <c r="A13" s="107" t="s">
        <v>0</v>
      </c>
      <c r="B13" s="107" t="s">
        <v>347</v>
      </c>
      <c r="C13" s="107" t="s">
        <v>348</v>
      </c>
      <c r="D13" s="107" t="s">
        <v>349</v>
      </c>
      <c r="E13" s="117"/>
      <c r="F13" s="109" t="s">
        <v>350</v>
      </c>
      <c r="G13" s="110"/>
      <c r="H13" s="110"/>
      <c r="I13" s="111"/>
      <c r="J13" s="107" t="s">
        <v>351</v>
      </c>
      <c r="K13" s="122"/>
      <c r="L13" s="122"/>
      <c r="M13" s="107"/>
    </row>
    <row r="14" spans="1:13" s="1" customFormat="1" ht="39.75" customHeight="1" x14ac:dyDescent="0.25">
      <c r="A14" s="107"/>
      <c r="B14" s="107"/>
      <c r="C14" s="107"/>
      <c r="D14" s="117"/>
      <c r="E14" s="117"/>
      <c r="F14" s="112"/>
      <c r="G14" s="113"/>
      <c r="H14" s="113"/>
      <c r="I14" s="114"/>
      <c r="J14" s="107"/>
      <c r="K14" s="122"/>
      <c r="L14" s="122"/>
      <c r="M14" s="117"/>
    </row>
    <row r="15" spans="1:13" s="1" customFormat="1" x14ac:dyDescent="0.25">
      <c r="A15" s="2">
        <v>1</v>
      </c>
      <c r="B15" s="9">
        <v>2</v>
      </c>
      <c r="C15" s="9">
        <v>3</v>
      </c>
      <c r="D15" s="107">
        <v>4</v>
      </c>
      <c r="E15" s="108"/>
      <c r="F15" s="97">
        <v>5</v>
      </c>
      <c r="G15" s="115"/>
      <c r="H15" s="115"/>
      <c r="I15" s="116"/>
      <c r="J15" s="107">
        <v>6</v>
      </c>
      <c r="K15" s="108"/>
      <c r="L15" s="108"/>
      <c r="M15" s="9"/>
    </row>
    <row r="16" spans="1:13" s="1" customFormat="1" x14ac:dyDescent="0.25">
      <c r="A16" s="9" t="s">
        <v>343</v>
      </c>
      <c r="B16" s="9" t="s">
        <v>343</v>
      </c>
      <c r="C16" s="9" t="s">
        <v>343</v>
      </c>
      <c r="D16" s="97" t="s">
        <v>343</v>
      </c>
      <c r="E16" s="116"/>
      <c r="F16" s="97" t="s">
        <v>343</v>
      </c>
      <c r="G16" s="115"/>
      <c r="H16" s="115"/>
      <c r="I16" s="116"/>
      <c r="J16" s="107" t="s">
        <v>343</v>
      </c>
      <c r="K16" s="117"/>
      <c r="L16" s="117"/>
      <c r="M16" s="9" t="s">
        <v>343</v>
      </c>
    </row>
    <row r="18" spans="1:13" s="1" customFormat="1" ht="28.5" customHeight="1" x14ac:dyDescent="0.25">
      <c r="A18" s="92" t="s">
        <v>736</v>
      </c>
      <c r="B18" s="93"/>
      <c r="C18" s="93"/>
      <c r="D18" s="93"/>
      <c r="E18" s="93"/>
      <c r="F18" s="93"/>
      <c r="G18" s="93"/>
      <c r="H18" s="93"/>
      <c r="I18" s="93"/>
      <c r="J18" s="93"/>
      <c r="K18" s="93"/>
      <c r="L18" s="93"/>
      <c r="M18" s="94"/>
    </row>
    <row r="19" spans="1:13" s="1" customFormat="1" ht="117" customHeight="1" x14ac:dyDescent="0.25">
      <c r="A19" s="107" t="s">
        <v>0</v>
      </c>
      <c r="B19" s="107" t="s">
        <v>347</v>
      </c>
      <c r="C19" s="107" t="s">
        <v>348</v>
      </c>
      <c r="D19" s="107" t="s">
        <v>352</v>
      </c>
      <c r="E19" s="117"/>
      <c r="F19" s="109" t="s">
        <v>353</v>
      </c>
      <c r="G19" s="110"/>
      <c r="H19" s="110"/>
      <c r="I19" s="111"/>
      <c r="J19" s="118"/>
      <c r="K19" s="119"/>
      <c r="L19" s="119"/>
      <c r="M19" s="107"/>
    </row>
    <row r="20" spans="1:13" s="1" customFormat="1" ht="39.75" customHeight="1" x14ac:dyDescent="0.25">
      <c r="A20" s="107"/>
      <c r="B20" s="107"/>
      <c r="C20" s="107"/>
      <c r="D20" s="117"/>
      <c r="E20" s="117"/>
      <c r="F20" s="112"/>
      <c r="G20" s="113"/>
      <c r="H20" s="113"/>
      <c r="I20" s="114"/>
      <c r="J20" s="118"/>
      <c r="K20" s="119"/>
      <c r="L20" s="119"/>
      <c r="M20" s="117"/>
    </row>
    <row r="21" spans="1:13" s="1" customFormat="1" x14ac:dyDescent="0.25">
      <c r="A21" s="2">
        <v>1</v>
      </c>
      <c r="B21" s="9">
        <v>2</v>
      </c>
      <c r="C21" s="9">
        <v>3</v>
      </c>
      <c r="D21" s="107">
        <v>4</v>
      </c>
      <c r="E21" s="108"/>
      <c r="F21" s="97">
        <v>5</v>
      </c>
      <c r="G21" s="115"/>
      <c r="H21" s="115"/>
      <c r="I21" s="116"/>
      <c r="J21" s="107"/>
      <c r="K21" s="108"/>
      <c r="L21" s="108"/>
      <c r="M21" s="9"/>
    </row>
    <row r="22" spans="1:13" s="1" customFormat="1" x14ac:dyDescent="0.25">
      <c r="A22" s="9" t="s">
        <v>343</v>
      </c>
      <c r="B22" s="9" t="s">
        <v>343</v>
      </c>
      <c r="C22" s="9" t="s">
        <v>343</v>
      </c>
      <c r="D22" s="97" t="s">
        <v>343</v>
      </c>
      <c r="E22" s="116"/>
      <c r="F22" s="97" t="s">
        <v>343</v>
      </c>
      <c r="G22" s="115"/>
      <c r="H22" s="115"/>
      <c r="I22" s="116"/>
      <c r="J22" s="107" t="s">
        <v>343</v>
      </c>
      <c r="K22" s="117"/>
      <c r="L22" s="117"/>
      <c r="M22" s="9" t="s">
        <v>343</v>
      </c>
    </row>
    <row r="24" spans="1:13" s="1" customFormat="1" x14ac:dyDescent="0.25">
      <c r="B24" s="1" t="s">
        <v>837</v>
      </c>
      <c r="D24" s="4" t="s">
        <v>167</v>
      </c>
      <c r="E24" s="4"/>
      <c r="H24" s="1" t="s">
        <v>168</v>
      </c>
    </row>
  </sheetData>
  <mergeCells count="51">
    <mergeCell ref="J9:M9"/>
    <mergeCell ref="J10:M10"/>
    <mergeCell ref="M19:M20"/>
    <mergeCell ref="J13:L14"/>
    <mergeCell ref="M13:M14"/>
    <mergeCell ref="D21:E21"/>
    <mergeCell ref="F21:I21"/>
    <mergeCell ref="J21:L21"/>
    <mergeCell ref="D22:E22"/>
    <mergeCell ref="F22:I22"/>
    <mergeCell ref="J22:L22"/>
    <mergeCell ref="D16:E16"/>
    <mergeCell ref="J16:L16"/>
    <mergeCell ref="A18:M18"/>
    <mergeCell ref="A19:A20"/>
    <mergeCell ref="B19:B20"/>
    <mergeCell ref="C19:C20"/>
    <mergeCell ref="D19:E20"/>
    <mergeCell ref="F19:I20"/>
    <mergeCell ref="J19:L20"/>
    <mergeCell ref="F16:I16"/>
    <mergeCell ref="D15:E15"/>
    <mergeCell ref="J15:L15"/>
    <mergeCell ref="F13:I14"/>
    <mergeCell ref="F15:I15"/>
    <mergeCell ref="A12:M12"/>
    <mergeCell ref="A13:A14"/>
    <mergeCell ref="B13:B14"/>
    <mergeCell ref="C13:C14"/>
    <mergeCell ref="D13:E14"/>
    <mergeCell ref="A6:M6"/>
    <mergeCell ref="A7:A8"/>
    <mergeCell ref="B7:B8"/>
    <mergeCell ref="C7:C8"/>
    <mergeCell ref="D7:D8"/>
    <mergeCell ref="E7:E8"/>
    <mergeCell ref="F7:F8"/>
    <mergeCell ref="G7:I7"/>
    <mergeCell ref="J7:M8"/>
    <mergeCell ref="A1:M1"/>
    <mergeCell ref="A2:A3"/>
    <mergeCell ref="B2:B3"/>
    <mergeCell ref="C2:C3"/>
    <mergeCell ref="D2:D3"/>
    <mergeCell ref="E2:E3"/>
    <mergeCell ref="F2:F3"/>
    <mergeCell ref="G2:I2"/>
    <mergeCell ref="J2:J3"/>
    <mergeCell ref="K2:K3"/>
    <mergeCell ref="L2:L3"/>
    <mergeCell ref="M2:M3"/>
  </mergeCells>
  <pageMargins left="0.11811023622047245" right="0.19685039370078741" top="0.15748031496062992" bottom="0.15748031496062992" header="0" footer="0"/>
  <pageSetup paperSize="9" scale="61" fitToHeight="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28"/>
  <sheetViews>
    <sheetView topLeftCell="A13" workbookViewId="0">
      <selection activeCell="B14" sqref="B14:L14"/>
    </sheetView>
  </sheetViews>
  <sheetFormatPr defaultRowHeight="15" x14ac:dyDescent="0.25"/>
  <cols>
    <col min="1" max="1" width="5.140625" customWidth="1"/>
    <col min="2" max="2" width="36.28515625" customWidth="1"/>
    <col min="3" max="3" width="31.42578125" customWidth="1"/>
    <col min="4" max="4" width="20.5703125" customWidth="1"/>
    <col min="5" max="5" width="14.5703125" customWidth="1"/>
    <col min="6" max="6" width="13.7109375" customWidth="1"/>
    <col min="7" max="7" width="11.28515625" customWidth="1"/>
    <col min="8" max="8" width="10.5703125" customWidth="1"/>
    <col min="10" max="10" width="12" customWidth="1"/>
    <col min="11" max="11" width="31" customWidth="1"/>
    <col min="12" max="12" width="16.28515625" customWidth="1"/>
    <col min="13" max="13" width="17" customWidth="1"/>
  </cols>
  <sheetData>
    <row r="1" spans="1:13" s="1" customFormat="1" ht="28.5" customHeight="1" x14ac:dyDescent="0.25">
      <c r="A1" s="92" t="s">
        <v>355</v>
      </c>
      <c r="B1" s="93"/>
      <c r="C1" s="93"/>
      <c r="D1" s="93"/>
      <c r="E1" s="93"/>
      <c r="F1" s="93"/>
      <c r="G1" s="93"/>
      <c r="H1" s="93"/>
      <c r="I1" s="93"/>
      <c r="J1" s="93"/>
      <c r="K1" s="93"/>
      <c r="L1" s="93"/>
      <c r="M1" s="94"/>
    </row>
    <row r="2" spans="1:13" s="1" customFormat="1" ht="15.75" customHeight="1" x14ac:dyDescent="0.25">
      <c r="A2" s="7"/>
      <c r="B2" s="8"/>
      <c r="C2" s="8"/>
      <c r="D2" s="8"/>
      <c r="E2" s="8"/>
      <c r="F2" s="8"/>
      <c r="G2" s="8"/>
      <c r="H2" s="8"/>
      <c r="I2" s="8"/>
      <c r="J2" s="8"/>
      <c r="K2" s="8"/>
      <c r="L2" s="8"/>
      <c r="M2" s="10"/>
    </row>
    <row r="3" spans="1:13" s="1" customFormat="1" ht="28.5" customHeight="1" x14ac:dyDescent="0.25">
      <c r="A3" s="92" t="s">
        <v>738</v>
      </c>
      <c r="B3" s="93"/>
      <c r="C3" s="93"/>
      <c r="D3" s="93"/>
      <c r="E3" s="93"/>
      <c r="F3" s="93"/>
      <c r="G3" s="93"/>
      <c r="H3" s="93"/>
      <c r="I3" s="93"/>
      <c r="J3" s="93"/>
      <c r="K3" s="93"/>
      <c r="L3" s="93"/>
      <c r="M3" s="94"/>
    </row>
    <row r="4" spans="1:13" s="1" customFormat="1" ht="117" customHeight="1" x14ac:dyDescent="0.25">
      <c r="A4" s="95" t="s">
        <v>0</v>
      </c>
      <c r="B4" s="95" t="s">
        <v>356</v>
      </c>
      <c r="C4" s="95" t="s">
        <v>357</v>
      </c>
      <c r="D4" s="95" t="s">
        <v>358</v>
      </c>
      <c r="E4" s="95" t="s">
        <v>359</v>
      </c>
      <c r="F4" s="95" t="s">
        <v>360</v>
      </c>
      <c r="G4" s="97" t="s">
        <v>362</v>
      </c>
      <c r="H4" s="98"/>
      <c r="I4" s="99"/>
      <c r="J4" s="95" t="s">
        <v>364</v>
      </c>
      <c r="K4" s="95" t="s">
        <v>363</v>
      </c>
      <c r="L4" s="95" t="s">
        <v>365</v>
      </c>
      <c r="M4" s="95" t="s">
        <v>361</v>
      </c>
    </row>
    <row r="5" spans="1:13" s="1" customFormat="1" ht="39.75" customHeight="1" x14ac:dyDescent="0.25">
      <c r="A5" s="96"/>
      <c r="B5" s="96"/>
      <c r="C5" s="96"/>
      <c r="D5" s="96"/>
      <c r="E5" s="96"/>
      <c r="F5" s="96"/>
      <c r="G5" s="3" t="s">
        <v>101</v>
      </c>
      <c r="H5" s="3" t="s">
        <v>102</v>
      </c>
      <c r="I5" s="3" t="s">
        <v>344</v>
      </c>
      <c r="J5" s="96"/>
      <c r="K5" s="96"/>
      <c r="L5" s="96"/>
      <c r="M5" s="96"/>
    </row>
    <row r="6" spans="1:13" s="1" customFormat="1" x14ac:dyDescent="0.25">
      <c r="A6" s="2">
        <v>1</v>
      </c>
      <c r="B6" s="9">
        <v>2</v>
      </c>
      <c r="C6" s="9">
        <v>3</v>
      </c>
      <c r="D6" s="9">
        <v>4</v>
      </c>
      <c r="E6" s="9">
        <v>5</v>
      </c>
      <c r="F6" s="9">
        <v>6</v>
      </c>
      <c r="G6" s="9">
        <v>7</v>
      </c>
      <c r="H6" s="9">
        <v>8</v>
      </c>
      <c r="I6" s="9">
        <v>9</v>
      </c>
      <c r="J6" s="9">
        <v>10</v>
      </c>
      <c r="K6" s="9">
        <v>11</v>
      </c>
      <c r="L6" s="9">
        <v>12</v>
      </c>
      <c r="M6" s="9">
        <v>13</v>
      </c>
    </row>
    <row r="7" spans="1:13" s="1" customFormat="1" x14ac:dyDescent="0.25">
      <c r="A7" s="58" t="s">
        <v>343</v>
      </c>
      <c r="B7" s="58" t="s">
        <v>343</v>
      </c>
      <c r="C7" s="58" t="s">
        <v>343</v>
      </c>
      <c r="D7" s="58" t="s">
        <v>343</v>
      </c>
      <c r="E7" s="58" t="s">
        <v>343</v>
      </c>
      <c r="F7" s="58" t="s">
        <v>343</v>
      </c>
      <c r="G7" s="58" t="s">
        <v>343</v>
      </c>
      <c r="H7" s="58" t="s">
        <v>343</v>
      </c>
      <c r="I7" s="58" t="s">
        <v>343</v>
      </c>
      <c r="J7" s="58" t="s">
        <v>343</v>
      </c>
      <c r="K7" s="58" t="s">
        <v>343</v>
      </c>
      <c r="L7" s="58" t="s">
        <v>343</v>
      </c>
      <c r="M7" s="58" t="s">
        <v>343</v>
      </c>
    </row>
    <row r="9" spans="1:13" s="1" customFormat="1" ht="28.5" customHeight="1" x14ac:dyDescent="0.25">
      <c r="A9" s="92" t="s">
        <v>737</v>
      </c>
      <c r="B9" s="93"/>
      <c r="C9" s="93"/>
      <c r="D9" s="93"/>
      <c r="E9" s="93"/>
      <c r="F9" s="93"/>
      <c r="G9" s="93"/>
      <c r="H9" s="93"/>
      <c r="I9" s="93"/>
      <c r="J9" s="93"/>
      <c r="K9" s="93"/>
      <c r="L9" s="93"/>
      <c r="M9" s="94"/>
    </row>
    <row r="10" spans="1:13" s="1" customFormat="1" ht="117" customHeight="1" x14ac:dyDescent="0.25">
      <c r="A10" s="95" t="s">
        <v>0</v>
      </c>
      <c r="B10" s="95" t="s">
        <v>356</v>
      </c>
      <c r="C10" s="95" t="s">
        <v>357</v>
      </c>
      <c r="D10" s="95" t="s">
        <v>358</v>
      </c>
      <c r="E10" s="95" t="s">
        <v>359</v>
      </c>
      <c r="F10" s="95" t="s">
        <v>360</v>
      </c>
      <c r="G10" s="97" t="s">
        <v>362</v>
      </c>
      <c r="H10" s="98"/>
      <c r="I10" s="99"/>
      <c r="J10" s="95" t="s">
        <v>364</v>
      </c>
      <c r="K10" s="95" t="s">
        <v>363</v>
      </c>
      <c r="L10" s="95" t="s">
        <v>365</v>
      </c>
      <c r="M10" s="95" t="s">
        <v>361</v>
      </c>
    </row>
    <row r="11" spans="1:13" s="1" customFormat="1" ht="39.75" customHeight="1" x14ac:dyDescent="0.25">
      <c r="A11" s="96"/>
      <c r="B11" s="96"/>
      <c r="C11" s="96"/>
      <c r="D11" s="96"/>
      <c r="E11" s="96"/>
      <c r="F11" s="96"/>
      <c r="G11" s="3" t="s">
        <v>101</v>
      </c>
      <c r="H11" s="3" t="s">
        <v>102</v>
      </c>
      <c r="I11" s="3" t="s">
        <v>344</v>
      </c>
      <c r="J11" s="96"/>
      <c r="K11" s="96"/>
      <c r="L11" s="96"/>
      <c r="M11" s="96"/>
    </row>
    <row r="12" spans="1:13" s="1" customFormat="1" x14ac:dyDescent="0.25">
      <c r="A12" s="11">
        <v>1</v>
      </c>
      <c r="B12" s="6">
        <v>2</v>
      </c>
      <c r="C12" s="6">
        <v>3</v>
      </c>
      <c r="D12" s="6">
        <v>4</v>
      </c>
      <c r="E12" s="6">
        <v>5</v>
      </c>
      <c r="F12" s="6">
        <v>6</v>
      </c>
      <c r="G12" s="6">
        <v>7</v>
      </c>
      <c r="H12" s="6">
        <v>8</v>
      </c>
      <c r="I12" s="6">
        <v>9</v>
      </c>
      <c r="J12" s="6">
        <v>10</v>
      </c>
      <c r="K12" s="6">
        <v>11</v>
      </c>
      <c r="L12" s="6">
        <v>12</v>
      </c>
      <c r="M12" s="6">
        <v>13</v>
      </c>
    </row>
    <row r="13" spans="1:13" s="1" customFormat="1" ht="133.5" customHeight="1" x14ac:dyDescent="0.25">
      <c r="A13" s="14">
        <v>1</v>
      </c>
      <c r="B13" s="20" t="s">
        <v>615</v>
      </c>
      <c r="C13" s="16" t="s">
        <v>323</v>
      </c>
      <c r="D13" s="16" t="s">
        <v>602</v>
      </c>
      <c r="E13" s="14" t="s">
        <v>367</v>
      </c>
      <c r="F13" s="15" t="s">
        <v>368</v>
      </c>
      <c r="G13" s="14" t="s">
        <v>343</v>
      </c>
      <c r="H13" s="14" t="s">
        <v>343</v>
      </c>
      <c r="I13" s="31" t="s">
        <v>343</v>
      </c>
      <c r="J13" s="31" t="s">
        <v>343</v>
      </c>
      <c r="K13" s="14" t="s">
        <v>343</v>
      </c>
      <c r="L13" s="14" t="s">
        <v>369</v>
      </c>
      <c r="M13" s="14">
        <v>25</v>
      </c>
    </row>
    <row r="14" spans="1:13" s="1" customFormat="1" ht="153" x14ac:dyDescent="0.25">
      <c r="A14" s="58">
        <v>2</v>
      </c>
      <c r="B14" s="20" t="s">
        <v>615</v>
      </c>
      <c r="C14" s="14" t="s">
        <v>323</v>
      </c>
      <c r="D14" s="14" t="s">
        <v>603</v>
      </c>
      <c r="E14" s="14" t="s">
        <v>366</v>
      </c>
      <c r="F14" s="15" t="s">
        <v>604</v>
      </c>
      <c r="G14" s="14" t="s">
        <v>343</v>
      </c>
      <c r="H14" s="14" t="s">
        <v>343</v>
      </c>
      <c r="I14" s="14" t="s">
        <v>343</v>
      </c>
      <c r="J14" s="31" t="s">
        <v>343</v>
      </c>
      <c r="K14" s="14" t="s">
        <v>343</v>
      </c>
      <c r="L14" s="59" t="s">
        <v>605</v>
      </c>
      <c r="M14" s="14" t="s">
        <v>343</v>
      </c>
    </row>
    <row r="16" spans="1:13" s="1" customFormat="1" ht="28.5" customHeight="1" x14ac:dyDescent="0.25">
      <c r="A16" s="92" t="s">
        <v>740</v>
      </c>
      <c r="B16" s="93"/>
      <c r="C16" s="93"/>
      <c r="D16" s="93"/>
      <c r="E16" s="93"/>
      <c r="F16" s="93"/>
      <c r="G16" s="93"/>
      <c r="H16" s="93"/>
      <c r="I16" s="93"/>
      <c r="J16" s="93"/>
      <c r="K16" s="93"/>
      <c r="L16" s="93"/>
      <c r="M16" s="94"/>
    </row>
    <row r="17" spans="1:13" s="1" customFormat="1" ht="117" customHeight="1" x14ac:dyDescent="0.25">
      <c r="A17" s="95" t="s">
        <v>0</v>
      </c>
      <c r="B17" s="95" t="s">
        <v>356</v>
      </c>
      <c r="C17" s="95" t="s">
        <v>357</v>
      </c>
      <c r="D17" s="95" t="s">
        <v>358</v>
      </c>
      <c r="E17" s="95" t="s">
        <v>359</v>
      </c>
      <c r="F17" s="95" t="s">
        <v>360</v>
      </c>
      <c r="G17" s="97" t="s">
        <v>362</v>
      </c>
      <c r="H17" s="98"/>
      <c r="I17" s="99"/>
      <c r="J17" s="95" t="s">
        <v>364</v>
      </c>
      <c r="K17" s="95" t="s">
        <v>363</v>
      </c>
      <c r="L17" s="95" t="s">
        <v>365</v>
      </c>
      <c r="M17" s="95" t="s">
        <v>361</v>
      </c>
    </row>
    <row r="18" spans="1:13" s="1" customFormat="1" ht="39.75" customHeight="1" x14ac:dyDescent="0.25">
      <c r="A18" s="96"/>
      <c r="B18" s="96"/>
      <c r="C18" s="96"/>
      <c r="D18" s="96"/>
      <c r="E18" s="96"/>
      <c r="F18" s="96"/>
      <c r="G18" s="3" t="s">
        <v>101</v>
      </c>
      <c r="H18" s="3" t="s">
        <v>102</v>
      </c>
      <c r="I18" s="3" t="s">
        <v>344</v>
      </c>
      <c r="J18" s="96"/>
      <c r="K18" s="96"/>
      <c r="L18" s="96"/>
      <c r="M18" s="96"/>
    </row>
    <row r="19" spans="1:13" s="1" customFormat="1" x14ac:dyDescent="0.25">
      <c r="A19" s="2">
        <v>1</v>
      </c>
      <c r="B19" s="9">
        <v>2</v>
      </c>
      <c r="C19" s="9">
        <v>3</v>
      </c>
      <c r="D19" s="9">
        <v>4</v>
      </c>
      <c r="E19" s="9">
        <v>5</v>
      </c>
      <c r="F19" s="9">
        <v>6</v>
      </c>
      <c r="G19" s="9">
        <v>7</v>
      </c>
      <c r="H19" s="9">
        <v>8</v>
      </c>
      <c r="I19" s="9">
        <v>9</v>
      </c>
      <c r="J19" s="9">
        <v>10</v>
      </c>
      <c r="K19" s="9">
        <v>11</v>
      </c>
      <c r="L19" s="9">
        <v>12</v>
      </c>
      <c r="M19" s="9">
        <v>13</v>
      </c>
    </row>
    <row r="20" spans="1:13" s="1" customFormat="1" x14ac:dyDescent="0.25">
      <c r="A20" s="14" t="s">
        <v>343</v>
      </c>
      <c r="B20" s="14" t="s">
        <v>343</v>
      </c>
      <c r="C20" s="14" t="s">
        <v>343</v>
      </c>
      <c r="D20" s="14" t="s">
        <v>343</v>
      </c>
      <c r="E20" s="14" t="s">
        <v>343</v>
      </c>
      <c r="F20" s="14" t="s">
        <v>343</v>
      </c>
      <c r="G20" s="14" t="s">
        <v>343</v>
      </c>
      <c r="H20" s="14" t="s">
        <v>343</v>
      </c>
      <c r="I20" s="14" t="s">
        <v>343</v>
      </c>
      <c r="J20" s="14" t="s">
        <v>343</v>
      </c>
      <c r="K20" s="14" t="s">
        <v>343</v>
      </c>
      <c r="L20" s="14" t="s">
        <v>343</v>
      </c>
      <c r="M20" s="14" t="s">
        <v>343</v>
      </c>
    </row>
    <row r="22" spans="1:13" s="1" customFormat="1" ht="28.5" customHeight="1" x14ac:dyDescent="0.25">
      <c r="A22" s="92" t="s">
        <v>739</v>
      </c>
      <c r="B22" s="93"/>
      <c r="C22" s="93"/>
      <c r="D22" s="93"/>
      <c r="E22" s="93"/>
      <c r="F22" s="93"/>
      <c r="G22" s="93"/>
      <c r="H22" s="93"/>
      <c r="I22" s="93"/>
      <c r="J22" s="93"/>
      <c r="K22" s="93"/>
      <c r="L22" s="93"/>
      <c r="M22" s="94"/>
    </row>
    <row r="23" spans="1:13" s="1" customFormat="1" ht="117" customHeight="1" x14ac:dyDescent="0.25">
      <c r="A23" s="95" t="s">
        <v>0</v>
      </c>
      <c r="B23" s="95" t="s">
        <v>356</v>
      </c>
      <c r="C23" s="95" t="s">
        <v>357</v>
      </c>
      <c r="D23" s="95" t="s">
        <v>358</v>
      </c>
      <c r="E23" s="95" t="s">
        <v>359</v>
      </c>
      <c r="F23" s="95" t="s">
        <v>360</v>
      </c>
      <c r="G23" s="97" t="s">
        <v>362</v>
      </c>
      <c r="H23" s="98"/>
      <c r="I23" s="99"/>
      <c r="J23" s="95" t="s">
        <v>364</v>
      </c>
      <c r="K23" s="95" t="s">
        <v>363</v>
      </c>
      <c r="L23" s="95" t="s">
        <v>365</v>
      </c>
      <c r="M23" s="95" t="s">
        <v>361</v>
      </c>
    </row>
    <row r="24" spans="1:13" s="1" customFormat="1" ht="39.75" customHeight="1" x14ac:dyDescent="0.25">
      <c r="A24" s="96"/>
      <c r="B24" s="96"/>
      <c r="C24" s="96"/>
      <c r="D24" s="96"/>
      <c r="E24" s="96"/>
      <c r="F24" s="96"/>
      <c r="G24" s="3" t="s">
        <v>101</v>
      </c>
      <c r="H24" s="3" t="s">
        <v>102</v>
      </c>
      <c r="I24" s="3" t="s">
        <v>344</v>
      </c>
      <c r="J24" s="96"/>
      <c r="K24" s="96"/>
      <c r="L24" s="96"/>
      <c r="M24" s="96"/>
    </row>
    <row r="25" spans="1:13" s="1" customFormat="1" x14ac:dyDescent="0.25">
      <c r="A25" s="2">
        <v>1</v>
      </c>
      <c r="B25" s="9">
        <v>2</v>
      </c>
      <c r="C25" s="9">
        <v>3</v>
      </c>
      <c r="D25" s="9">
        <v>4</v>
      </c>
      <c r="E25" s="9">
        <v>5</v>
      </c>
      <c r="F25" s="9">
        <v>6</v>
      </c>
      <c r="G25" s="9">
        <v>7</v>
      </c>
      <c r="H25" s="9">
        <v>8</v>
      </c>
      <c r="I25" s="9">
        <v>9</v>
      </c>
      <c r="J25" s="9">
        <v>10</v>
      </c>
      <c r="K25" s="9">
        <v>11</v>
      </c>
      <c r="L25" s="9">
        <v>12</v>
      </c>
      <c r="M25" s="9">
        <v>13</v>
      </c>
    </row>
    <row r="26" spans="1:13" s="1" customFormat="1" x14ac:dyDescent="0.25">
      <c r="A26" s="14" t="s">
        <v>343</v>
      </c>
      <c r="B26" s="14" t="s">
        <v>343</v>
      </c>
      <c r="C26" s="14" t="s">
        <v>343</v>
      </c>
      <c r="D26" s="14" t="s">
        <v>343</v>
      </c>
      <c r="E26" s="14" t="s">
        <v>343</v>
      </c>
      <c r="F26" s="14" t="s">
        <v>343</v>
      </c>
      <c r="G26" s="14" t="s">
        <v>343</v>
      </c>
      <c r="H26" s="14" t="s">
        <v>343</v>
      </c>
      <c r="I26" s="14" t="s">
        <v>343</v>
      </c>
      <c r="J26" s="14" t="s">
        <v>343</v>
      </c>
      <c r="K26" s="14" t="s">
        <v>343</v>
      </c>
      <c r="L26" s="14" t="s">
        <v>343</v>
      </c>
      <c r="M26" s="14" t="s">
        <v>343</v>
      </c>
    </row>
    <row r="28" spans="1:13" s="1" customFormat="1" x14ac:dyDescent="0.25">
      <c r="B28" s="1" t="s">
        <v>837</v>
      </c>
      <c r="D28" s="4" t="s">
        <v>167</v>
      </c>
      <c r="E28" s="4"/>
      <c r="H28" s="1" t="s">
        <v>168</v>
      </c>
    </row>
  </sheetData>
  <mergeCells count="49">
    <mergeCell ref="G17:I17"/>
    <mergeCell ref="C23:C24"/>
    <mergeCell ref="A22:M22"/>
    <mergeCell ref="D23:D24"/>
    <mergeCell ref="E23:E24"/>
    <mergeCell ref="F23:F24"/>
    <mergeCell ref="G23:I23"/>
    <mergeCell ref="J23:J24"/>
    <mergeCell ref="M10:M11"/>
    <mergeCell ref="A3:M3"/>
    <mergeCell ref="A9:M9"/>
    <mergeCell ref="A10:A11"/>
    <mergeCell ref="B10:B11"/>
    <mergeCell ref="C10:C11"/>
    <mergeCell ref="D10:D11"/>
    <mergeCell ref="E10:E11"/>
    <mergeCell ref="F10:F11"/>
    <mergeCell ref="G10:I10"/>
    <mergeCell ref="J10:J11"/>
    <mergeCell ref="L4:L5"/>
    <mergeCell ref="M4:M5"/>
    <mergeCell ref="K10:K11"/>
    <mergeCell ref="L10:L11"/>
    <mergeCell ref="A16:M16"/>
    <mergeCell ref="D17:D18"/>
    <mergeCell ref="E17:E18"/>
    <mergeCell ref="F17:F18"/>
    <mergeCell ref="K23:K24"/>
    <mergeCell ref="L23:L24"/>
    <mergeCell ref="M23:M24"/>
    <mergeCell ref="J17:J18"/>
    <mergeCell ref="K17:K18"/>
    <mergeCell ref="L17:L18"/>
    <mergeCell ref="M17:M18"/>
    <mergeCell ref="A17:A18"/>
    <mergeCell ref="B17:B18"/>
    <mergeCell ref="C17:C18"/>
    <mergeCell ref="A23:A24"/>
    <mergeCell ref="B23:B24"/>
    <mergeCell ref="A1:M1"/>
    <mergeCell ref="A4:A5"/>
    <mergeCell ref="B4:B5"/>
    <mergeCell ref="C4:C5"/>
    <mergeCell ref="D4:D5"/>
    <mergeCell ref="E4:E5"/>
    <mergeCell ref="F4:F5"/>
    <mergeCell ref="G4:I4"/>
    <mergeCell ref="J4:J5"/>
    <mergeCell ref="K4:K5"/>
  </mergeCells>
  <pageMargins left="0.11811023622047245" right="0.11811023622047245" top="0.15748031496062992" bottom="0.15748031496062992" header="0" footer="0"/>
  <pageSetup paperSize="9" scale="63"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5</vt:i4>
      </vt:variant>
      <vt:variant>
        <vt:lpstr>Именованные диапазоны</vt:lpstr>
      </vt:variant>
      <vt:variant>
        <vt:i4>1</vt:i4>
      </vt:variant>
    </vt:vector>
  </HeadingPairs>
  <TitlesOfParts>
    <vt:vector size="6" baseType="lpstr">
      <vt:lpstr>Р1ф.1.1 (недвиж.имущ)</vt:lpstr>
      <vt:lpstr>Р2ф.2.2 (движ.им.дет.пл.ТБО)</vt:lpstr>
      <vt:lpstr>Р2ф.2.1 (ам)</vt:lpstr>
      <vt:lpstr>Р2ф.2.3-2.6 (-)</vt:lpstr>
      <vt:lpstr>Р3ф.3.1-3.4 (МУП+ДК)</vt:lpstr>
      <vt:lpstr>'Р1ф.1.1 (недвиж.имущ)'!Область_печати</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lag-user</dc:creator>
  <cp:lastModifiedBy>lag-user</cp:lastModifiedBy>
  <cp:lastPrinted>2024-10-17T07:56:00Z</cp:lastPrinted>
  <dcterms:created xsi:type="dcterms:W3CDTF">2024-01-22T07:12:03Z</dcterms:created>
  <dcterms:modified xsi:type="dcterms:W3CDTF">2026-02-03T13:29:21Z</dcterms:modified>
</cp:coreProperties>
</file>